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1164" windowWidth="18624" windowHeight="6108" activeTab="1"/>
  </bookViews>
  <sheets>
    <sheet name="||" sheetId="96" r:id="rId1"/>
    <sheet name="JULIO 2026" sheetId="99" r:id="rId2"/>
  </sheets>
  <definedNames>
    <definedName name="_xlnm._FilterDatabase" localSheetId="1" hidden="1">'JULIO 2026'!$A$6:$M$532</definedName>
    <definedName name="_xlnm.Print_Area" localSheetId="0">'||'!$B$4:$Q$35</definedName>
    <definedName name="_xlnm.Print_Area" localSheetId="1">'JULIO 2026'!$A$178:$M$255</definedName>
    <definedName name="_xlnm.Print_Titles" localSheetId="0">'||'!$1:$3</definedName>
    <definedName name="_xlnm.Print_Titles" localSheetId="1">'JULIO 2026'!$1:$6</definedName>
  </definedNames>
  <calcPr calcId="144525"/>
</workbook>
</file>

<file path=xl/calcChain.xml><?xml version="1.0" encoding="utf-8"?>
<calcChain xmlns="http://schemas.openxmlformats.org/spreadsheetml/2006/main">
  <c r="K254" i="99" l="1"/>
  <c r="G240" i="99"/>
  <c r="G260" i="99"/>
  <c r="G177" i="99" l="1"/>
  <c r="G92" i="99" l="1"/>
  <c r="G70" i="99" l="1"/>
  <c r="G62" i="99" l="1"/>
  <c r="G58" i="99" l="1"/>
  <c r="G243" i="99" s="1"/>
  <c r="J34" i="96" l="1"/>
</calcChain>
</file>

<file path=xl/sharedStrings.xml><?xml version="1.0" encoding="utf-8"?>
<sst xmlns="http://schemas.openxmlformats.org/spreadsheetml/2006/main" count="1090" uniqueCount="518">
  <si>
    <t>CONCEPTO</t>
  </si>
  <si>
    <t>IMPORTE</t>
  </si>
  <si>
    <t>MES</t>
  </si>
  <si>
    <t>FECHA</t>
  </si>
  <si>
    <t xml:space="preserve">NOMBRE </t>
  </si>
  <si>
    <t>GOBIERNO REGIONAL CAJAMARCA
DIRECCION REGIONAL DE ADMINISTRACION
DIRECCION DE TESORERIA</t>
  </si>
  <si>
    <t>ENERO</t>
  </si>
  <si>
    <t>AÑO</t>
  </si>
  <si>
    <t>R/I - T-6</t>
  </si>
  <si>
    <t>SIAF INGRESO</t>
  </si>
  <si>
    <t>ANALISIS TESORERIA</t>
  </si>
  <si>
    <t>SIAF GASTO</t>
  </si>
  <si>
    <t>C/PAGO</t>
  </si>
  <si>
    <t>RUBRO Y T/R</t>
  </si>
  <si>
    <t>AREA USUARIA</t>
  </si>
  <si>
    <t>GLOSA</t>
  </si>
  <si>
    <t>ESTADO SITUACIONAL</t>
  </si>
  <si>
    <t>RFERENCIA DE RESPUESTA</t>
  </si>
  <si>
    <t>Regalias Mineras</t>
  </si>
  <si>
    <t>RDR</t>
  </si>
  <si>
    <t>2102-2019</t>
  </si>
  <si>
    <t>RO</t>
  </si>
  <si>
    <t>2020</t>
  </si>
  <si>
    <t>20000025</t>
  </si>
  <si>
    <t>PENALIDAD APLICADA A SAGASTEGUI FERNANADEZ ZOLILA ESTHER</t>
  </si>
  <si>
    <t xml:space="preserve"> O/S 463  SIAF 2102-2019</t>
  </si>
  <si>
    <t>89-1-2-23/12/19</t>
  </si>
  <si>
    <t>PART FED</t>
  </si>
  <si>
    <t>Gerencia de Desarrollo Socia l Asuntos Poblacionales</t>
  </si>
  <si>
    <t xml:space="preserve"> ASISTENCIA TÉCNICA Y MONITOREO A LAS UNIDADES EJECUTORAS SALUD, SUB REGION DE SALUD:CUTERVO, JAEN Y RED DE SALUD SAN IGNACIO,PARA DAR CUMPLIMIENTO A LOS COMPROMISOS DE GESTION Y METAS DE COBERTURA DE AGUA, ESTABLECIDAS EN EL MARCO DE ASIGNACION POR DESEMPEÑO (CAD) EN EL MARCO DEL (FED). SEGÚN O/S N° 463</t>
  </si>
  <si>
    <t>Consentida</t>
  </si>
  <si>
    <t>20000026</t>
  </si>
  <si>
    <t xml:space="preserve"> PENALIDAD A DISTRIBUIDORA Y SERVICIOS GENERALES CAJAMARCA SRL SEGUN RECIBO N° 25 DEL 10-01-2020 SIAF 6702-2019</t>
  </si>
  <si>
    <t xml:space="preserve"> O/C 728  SIAF 6702-2019</t>
  </si>
  <si>
    <t>6702-2019</t>
  </si>
  <si>
    <t>4878-1-2-26/12/2019</t>
  </si>
  <si>
    <t>Dirección de Abastecimiento</t>
  </si>
  <si>
    <t>PENALIDAD - DISTRIBUIDORA Y SERVICIOS GENERALES CAJAMARCA S.R.L / ADQUISICIÓN DE ÚTILES DE ESCRITORIO Y DE LIMPIEZA SUB GERENCIA DE PROGRAMACIÓN E INVERSIÓN PÚBLICA, SEGUN O/C N° 728</t>
  </si>
  <si>
    <t>20000027</t>
  </si>
  <si>
    <t xml:space="preserve">PENALIDAD A INCIL CHUQUIRUNA JAIME ARTURO </t>
  </si>
  <si>
    <t xml:space="preserve"> O/S 1342  SIAF 5442-2019</t>
  </si>
  <si>
    <t>5442-2019</t>
  </si>
  <si>
    <t>4901-1-2-27/12/19</t>
  </si>
  <si>
    <t>PENALIDAD - INCIL CHUQUIRUNA JAIME ARTURO - CONSULTOR PARA DESARROLLAR EL SISTEMA INTEGRADO DE INFORMACION REGIONAL CAJAMARCA-SIIRCA (03 MODULOS): MODULO "PROYECTOS", MODULO "INDICADORES PEI", MODULO "INDICADORES OMPI", EN EL MARCO DEL PROYECTO "MEJORAMIENTO DE LA CAPACIDAD PRESTADORA DE LOS SERVICIOS DE LA SUBGERENCIA DE PLANEAMIENTO Y COOPERACION TECNICA INTERNACIONAL DEL GOBIERNO REGIONAL CAJAMARCA DISTRITO DE CAJAMARCA - PROVINCIA DE CAJAMARCA-REGION CAJAMARCA"., SEGUN O/S 1342 (SEGUNDA ARMADA)</t>
  </si>
  <si>
    <t>20000028</t>
  </si>
  <si>
    <t xml:space="preserve"> PENALIDAD INVERSIONES LU STATIONERY SAC </t>
  </si>
  <si>
    <t xml:space="preserve"> O/C 642  SIAF 6080-2019</t>
  </si>
  <si>
    <t>6080-2019</t>
  </si>
  <si>
    <t>´4926-2-3-27/12/19</t>
  </si>
  <si>
    <t>PENALIDAD - INVERSIONES LU STATIONERY S.A.C. - ADQUISICIÓN DE MATERIAL DE ESCRITORIO PARA LA DIRECCIÓN DE TESORERIA, SEGUN O/C N° 642</t>
  </si>
  <si>
    <t>20000029</t>
  </si>
  <si>
    <t xml:space="preserve"> PENALIDAD  JUSTO SAC </t>
  </si>
  <si>
    <t xml:space="preserve"> O/S  SIAF 6188-2019</t>
  </si>
  <si>
    <t>6188-2019</t>
  </si>
  <si>
    <t>1089-2-3-27/12/19</t>
  </si>
  <si>
    <t>Gerencia  de Recursos Naturales y Gestion del medio Ambiente</t>
  </si>
  <si>
    <t>PENALIDAD - LO JUSTO S.A.C. / MANTENIMIENTO Y CALIBRACION DE EQUIPOS ISOTERMOS DEL LABORATORIO REGIONAL DEL AGUA DEL GOBIERNO REGIONAL DEL AGUA, SEGUN O/S N° 1533</t>
  </si>
  <si>
    <t>20000030</t>
  </si>
  <si>
    <t xml:space="preserve"> PENALIDAD A VARGAS VASQUEZ REGULO </t>
  </si>
  <si>
    <t xml:space="preserve"> O/S 1908  SIAF 7647-2019</t>
  </si>
  <si>
    <t>7647-2019</t>
  </si>
  <si>
    <t>´5025-1-2-31/12/19</t>
  </si>
  <si>
    <t>Sub Gerente Promocion de Empresas</t>
  </si>
  <si>
    <t>REGULO. VARGAS VASQUEZ, POR EL SERVICIO DE ASISTENTE TECNICO PARA LA PROPUESTA PRODUCTIVA: "MEJORA DE LA PRODUCTIVIDAD DE LA TARA Y SU ARTICULACION COMERCIAL EN EL DISTRITO DE CHANCAY BAÑOS-SANTA CRUZ-CAJ. SEGUN P/S N° 912 DE LA GRDE/SGPE.</t>
  </si>
  <si>
    <t>20000031</t>
  </si>
  <si>
    <t xml:space="preserve">PENALIDAD A BAZAN ARCE ULISES GUILLERMO </t>
  </si>
  <si>
    <t xml:space="preserve"> O/S 1605  SIAF 6606-2019</t>
  </si>
  <si>
    <t>6606-2019</t>
  </si>
  <si>
    <t>1109-1-2-31/12/19</t>
  </si>
  <si>
    <t>Procuraduria Pública Regional</t>
  </si>
  <si>
    <t>PENALIDAD ULISES GUILLERMO BAZAN ARCE, POR EL SERVICIO DE CONSULTORÍA PARA EL SINCERAMIENTO DE CARGA DE EXPEDIENTES JUDICIALES EN MATERIA DE AFPS DE LAS 13 PROVINCIAS, SEDE REGIONAL Y UNIDADES RINDENTES CON SU RESPECTIVO INFORME, SEGUN P/S N° 1637 DE PPR.</t>
  </si>
  <si>
    <t>20000032</t>
  </si>
  <si>
    <t>PENALIDAD A BRIONES RABANAL MAYKLER JUAN</t>
  </si>
  <si>
    <t>O/S 1314  SIAF 5401-2019</t>
  </si>
  <si>
    <t>5401-2019</t>
  </si>
  <si>
    <t>5028-1-2-31/12/19</t>
  </si>
  <si>
    <t>Sub Gerencia Asuntos Poblacionales</t>
  </si>
  <si>
    <t>PENALIDAD BRIONES RABANAL MAYKLER JUAN - POR LA PRESTACIÓN DE SERVICIO PARA ELABORAR PLANES DE COMUNICACIÓN CONTRA LA VIOLENCIA DE GENERO, TRATA DE PERSONAS Y MEJORAR EL CICLO DE DOCUMENTACION Y ASEGURAMIENTO OPORTUNO AL SEGURO INTEGRAL DE SALUD. SEGÚN O/S N° 1314</t>
  </si>
  <si>
    <t>20000033</t>
  </si>
  <si>
    <t>PENALIDAD A CHAVEZ TOVAR ALEX PERCY</t>
  </si>
  <si>
    <t xml:space="preserve"> O/S 1430  SIAF 5766-2019 C/P N° 5031-1-2 RO</t>
  </si>
  <si>
    <t>5766-2019</t>
  </si>
  <si>
    <t>5031-1-2-31/12/19</t>
  </si>
  <si>
    <t>PENALIDAD ALEX PERCY CHAVEZ TOVAR, POR EL SERVICIO DE REALIZAR LA LIQUIDACIÓN TÉCNICA-FINANCIERA Y CIERRE DE LOS PROYECTOS DE INVERSION.. SEGUN P/S N° 1486 DE LA GRDS/SGAP.</t>
  </si>
  <si>
    <t>20000034</t>
  </si>
  <si>
    <t xml:space="preserve">PENALIDAD A CAMSA INGENIEROS S.A.C. </t>
  </si>
  <si>
    <t xml:space="preserve"> O/S 1877  SIAF 7436-2019C/P N° 001-2-4 R.MINER A</t>
  </si>
  <si>
    <t>7436-2019-02/01/2020</t>
  </si>
  <si>
    <t>1-1-4</t>
  </si>
  <si>
    <t>Gerencia Regional de Planificación Presupuesto y Acondicionamiento Territorial</t>
  </si>
  <si>
    <t>PENALIDAD - CAMSA INGENIEROS S.A.C. -/ CONSULTORÍA PARA LA FORMULACIÓN DEL ESTUDIO DE PRE INVERSIÓN "CREACIÓN DEL SERVICIO DE AGUA PARA RIEGO DEL SISTEMA DE RIEGO CANAL COLPA CALLATE-CHORRO BLANCO DISTRITO SAN MIGUEL Y CALQUIS PROVINCIA DE SAN MIGUEL SEGUN P/S N° 1919 DE LA GRI.</t>
  </si>
  <si>
    <t>20000035</t>
  </si>
  <si>
    <t xml:space="preserve">PENALIDAD A MARCELO ROJAS HILARIO VICTOR MARCELO </t>
  </si>
  <si>
    <t xml:space="preserve"> O/S 1904 SIAF 7586-2019</t>
  </si>
  <si>
    <t>7586-2019-07/01/2020</t>
  </si>
  <si>
    <t>8-2-3</t>
  </si>
  <si>
    <t>PENALIDAD - HILARIO VICTOR MARCELO ROJAS,/ SUPERVISIÓN DEL ESTUDIO DE PREINVERSIÓN "CREACIÓN Y MEJORAMIENTO DEL SERVICIO DE AGUA PARA RIEGO CON SISTEMA DE ALMACENAMIENTO Y REGULACIÓN HIDRICA EN EL DIST DE SAN SILVESTRE DE COCHAN -PROV SAN MIGJUEL , SEGUN P/S N° 1936 DE LA UF SEDE CENTRAL .</t>
  </si>
  <si>
    <t>20000036</t>
  </si>
  <si>
    <t xml:space="preserve">PENALIDAD A CONSORCIO ALTO PERU </t>
  </si>
  <si>
    <t xml:space="preserve"> VALORIZACIÓN N° 07  SIAF 7605-2019 C/P N° 014-2-3 RO</t>
  </si>
  <si>
    <t>7605-2019</t>
  </si>
  <si>
    <t>14-2-3-3/1/2020</t>
  </si>
  <si>
    <t>Sub Gerencia Supervision y Liquidaciones</t>
  </si>
  <si>
    <t>PENALIDAD CONSORCIO ALTO PERU - IMPORTE COMPROMETIDO PARA LA CANCELACIÓN DE VALORIZACIÓN DE OBRA N° 07 DEL PROYECTO: CONSTRUCCION DE LA CARRETERA CORTEGANA - SAN ANTONIO - EL CALVARIO - TRES CRUCES - CANDEN, DISTRITO DE CORTEGANA, CELENDIN - CAJAMARCA</t>
  </si>
  <si>
    <t>Obra sin Liquidar</t>
  </si>
  <si>
    <t>20000037</t>
  </si>
  <si>
    <t xml:space="preserve">PENALIDAD A CITEC TRUJILLO E.I.R.L. </t>
  </si>
  <si>
    <t>O/C N° 121 SIAF 1277-2019 C/P N° 022-1-2 RO</t>
  </si>
  <si>
    <t>1277-2019</t>
  </si>
  <si>
    <t>22-1-2-03/01/2020</t>
  </si>
  <si>
    <t>PENALIDAD CITEC TRUJILLO E.I.R.L., POR LA ADQUISICION DE CABLE DE VIDEO PAR A EL CIS DE LA SEDE DEL GRC, SEGUN P/C N° 316 DEL CIS.</t>
  </si>
  <si>
    <t>20000038</t>
  </si>
  <si>
    <t>PENALIDAD A  MYG CONSULTORES SAC</t>
  </si>
  <si>
    <t xml:space="preserve"> ACTA DE CONCILIACION N° 156-2019-C-JUS-CENCOAB SIAF 7658-2019</t>
  </si>
  <si>
    <t>7658-2019</t>
  </si>
  <si>
    <t>3-2-3-3/1/2020</t>
  </si>
  <si>
    <t>PENALIDAD - CONSORCIO QUENGO - CONSULTORIA PARA FORMULACION ESTUDIO DE PREINVERSION DEL PROYECTO "CREACION Y MEJORAMIENTO DEL SERVICIO DE AGUA PARA RIEGO CON SISTEMA DE REPRESAMIENTO EN EL DISTRITO DE SAN SILVESTRE DE COCHAN - PROVINCIA DE SAN MIGUEL"</t>
  </si>
  <si>
    <t>20000048</t>
  </si>
  <si>
    <t xml:space="preserve">PENALIDAD A DISTRIBUIDORA Y SERVICIOS GENERALES CAJAMARCA SRL </t>
  </si>
  <si>
    <t xml:space="preserve"> O/C 727  SIAF 6701-2019</t>
  </si>
  <si>
    <t>6701-2019</t>
  </si>
  <si>
    <t>80-1-2-6/1/2020</t>
  </si>
  <si>
    <t>PENALIDAD - DISTRIBUIDORA Y SERVICIOS GENERALES CAJAMARCA S.R.L / . ADQUISICIÓN DE ALCOHOL EN GEL PARA LA SUBGERENCIA DE PLANEAMIENTO Y COOPERACIÓN TÉCNICA INTERNA INTERNACIONAL, SEGUN O/C N° 727</t>
  </si>
  <si>
    <t>20000050</t>
  </si>
  <si>
    <t>PENALIDAD A.L. SUMINISTROS EIRL</t>
  </si>
  <si>
    <t xml:space="preserve"> O/C 146 SIAF 1345-2019</t>
  </si>
  <si>
    <t>1345-2019-8/1/2020</t>
  </si>
  <si>
    <t>127-2-2-8/1/2020</t>
  </si>
  <si>
    <t>Efectivo</t>
  </si>
  <si>
    <t>A.L. SUMINISTROS E.I.R.L. - ADQUISICIÓN DE TONERS PARA LA GERENCIA REGIONAL DE INFRAESTRUCTURA DE LA SEDE DEL GOBIERNO REGIONAL - ACUERDO MARCO</t>
  </si>
  <si>
    <t>20000063</t>
  </si>
  <si>
    <t xml:space="preserve">PENALIDAD A TRADING SERVICE M&amp;A SRLTDA </t>
  </si>
  <si>
    <t xml:space="preserve"> O/C 648  SIAF 6122-2019</t>
  </si>
  <si>
    <t>6122-2019</t>
  </si>
  <si>
    <t>76-2-3-6/1/2020</t>
  </si>
  <si>
    <t>PENALIDAD - TRADING SERVICE M&amp;A SRLTDA - ADQUISICIÓN DE MONITORES PARA LA UNIDAD DE SEGURIDAD CIUDADANA - ACUERDO MARCO, SEGUN O/C N° 648</t>
  </si>
  <si>
    <t>20000064</t>
  </si>
  <si>
    <t>PENALIDAD A INVERSIONES LU STATIONERY SAC</t>
  </si>
  <si>
    <t xml:space="preserve"> O/C 641 SIAF 6079-2019</t>
  </si>
  <si>
    <t>6079-2019</t>
  </si>
  <si>
    <t>110-2-5-6/1/2020</t>
  </si>
  <si>
    <t>PENALIDAD - INVERSIONES LU STATIONERY S.A.C. - ADQUISICIÓN DE MATERIAL DE ESCRITORIO PARA GERENCIA GENERAL, SEGUN O/C N° 641CO</t>
  </si>
  <si>
    <t>20000065</t>
  </si>
  <si>
    <t xml:space="preserve">PENALIDAD A SINERGIA DEL SUR SRL </t>
  </si>
  <si>
    <t xml:space="preserve"> O/C 832  SIAF 7641-2019</t>
  </si>
  <si>
    <t>7641-2019</t>
  </si>
  <si>
    <t>135-2-3-10/1/2020</t>
  </si>
  <si>
    <t>Sub Gerencia de Promocion Empresarial</t>
  </si>
  <si>
    <t>PENALIDAD - SINERGIA DEL SUR S.R.L. / ADQUISICION DE BIENES PARA LA PROP UESTA PRODUCTIVA: "MEJORA DE LA PRODUCTIVIDAD DE LA TARA Y SU ARTICULACIÓN COMERCIAL EN EL DISTRITO DE CHANCAY BAÑOS, PROV. DE SANTA CRUZ - CAJAMARCA"</t>
  </si>
  <si>
    <t>20000094</t>
  </si>
  <si>
    <t>PENALIDAD A GRAFICA ALMIC EIRL SEGUN RECIBO N° 91 DEL 28-01-2020 SIAF 4734-2019</t>
  </si>
  <si>
    <t xml:space="preserve"> O/C 488 SIAF 4734-2019</t>
  </si>
  <si>
    <t>4734-2019</t>
  </si>
  <si>
    <t>43-1-2-20/1/2020</t>
  </si>
  <si>
    <t>PENALIDAD - GRAFICA ALMIC EIRL / ADQUSICIÓN DE SELLOS PARA LA OFICINA DE PROCURADURÍA SEGUN O/C. 489.</t>
  </si>
  <si>
    <t>20000095</t>
  </si>
  <si>
    <t>PENALIDAD A DULCIANA SRL</t>
  </si>
  <si>
    <t xml:space="preserve"> O/C 833  7523-2019</t>
  </si>
  <si>
    <t>7523-2019</t>
  </si>
  <si>
    <t>41-2-4-20/1/2020</t>
  </si>
  <si>
    <t>PENALIDAD - INVERSIONES DULCIANA S.R.L. ADQUISICIÓN DE MATERIALES DE OF ICINA PARA LA SUB GERENCIA DE OPERACIONES</t>
  </si>
  <si>
    <t>20000106</t>
  </si>
  <si>
    <t>PENALIDAD A SOCIEDAD DE INGENIEROS CAJAMARQUINOS SAC SEGUN RECIBO N° 103 DEL 30-01-2020 SIAF 7376-2019</t>
  </si>
  <si>
    <t xml:space="preserve"> O/C 784 SIAF 7376-2019</t>
  </si>
  <si>
    <t>7376-2019</t>
  </si>
  <si>
    <t>235-24/1/2020</t>
  </si>
  <si>
    <t>PENALIDAD - SOCIEDAD DE INGENIEROS CAJAMARQUINOS S.A.C. ADQUISICION D E UN ESCRITORIO DE MELAMINE, CON MEDIDAS DE0.75 CM X1.30 CM, CON 03 CAJONES Y CHAPA Y CON DIVICION PARA CPU Y ESTABILIZADOR</t>
  </si>
  <si>
    <t>20000107</t>
  </si>
  <si>
    <t xml:space="preserve">PENALIDAD A SOCIEDAD DE INGENIEROS CAJAMARQUINOS SAC </t>
  </si>
  <si>
    <t xml:space="preserve"> O/C 783  SIAF 7378-2019</t>
  </si>
  <si>
    <t>7378-2019</t>
  </si>
  <si>
    <t>230-2-2-24/1/2020</t>
  </si>
  <si>
    <t>PENALIDAD -SOCIEDAD DE INGENIEROS CAJAMARQUINOS S.A.C. / ADQUISICION DE 02 MUEBLES DE ESPERA PARA LA DIRECCION REGIONAL DE ASESORIA JURIDICA..</t>
  </si>
  <si>
    <t>TOTAL PENALIDAD MES DE ENERO 2020</t>
  </si>
  <si>
    <t>PENALIDADES RDR CORRESPONDIENTE  MES DE FEBRERO 2020</t>
  </si>
  <si>
    <t>TOTAL PENALIDADES MES  DE FEBRERO 2020</t>
  </si>
  <si>
    <t>GOBIERNO REGIONAL CAJAMARCA</t>
  </si>
  <si>
    <t xml:space="preserve"> </t>
  </si>
  <si>
    <t>DIRECCION REGIONAL DE ADMINISTRACION</t>
  </si>
  <si>
    <t>DIRECCION DE TESORERIA</t>
  </si>
  <si>
    <t>COMPROBANTE DE PAGO</t>
  </si>
  <si>
    <t>CHEQUE/ CO</t>
  </si>
  <si>
    <t>NOMBRE DEL PROVEEDOR</t>
  </si>
  <si>
    <t>MONTO S/</t>
  </si>
  <si>
    <t>SIAF DEPOSITO</t>
  </si>
  <si>
    <t>PAPELETA T-6</t>
  </si>
  <si>
    <t>FTE . FTO.</t>
  </si>
  <si>
    <t>CONDICION</t>
  </si>
  <si>
    <t>CONSENTIDA</t>
  </si>
  <si>
    <t>SIAF ORIGEN</t>
  </si>
  <si>
    <t>FECHA DEPOSITO</t>
  </si>
  <si>
    <t>GERENCIA</t>
  </si>
  <si>
    <t>RESUMEN</t>
  </si>
  <si>
    <t>RECURSOS ORDINARIOS</t>
  </si>
  <si>
    <t>RECURSOS DIRECTAMENTE RECAUDADOS</t>
  </si>
  <si>
    <t>DONACIONES Y TRANSFERENCIAS</t>
  </si>
  <si>
    <t>RECURSOS POR OPERACIONES OFICIALES DE CRÉDITO</t>
  </si>
  <si>
    <t>FONCOR</t>
  </si>
  <si>
    <t>CANON</t>
  </si>
  <si>
    <t>POR EL TRASLADO A LA CUT LA PENALIDAD APLICADA A MAQ MINING CAJAMARCA SERVICIO DE ALQUILER CAMIONETA SIAF 12393 RO</t>
  </si>
  <si>
    <t>14/01/2026</t>
  </si>
  <si>
    <t>0160084</t>
  </si>
  <si>
    <t>POR EL TRASLADO A LA CUT LA PENALIDAD APLICADA A MAQ MINING CAJAMARCA ALQUILER DE CAMIONETA SIAF 9051 RO</t>
  </si>
  <si>
    <t>0160085</t>
  </si>
  <si>
    <t>POR EL TRASLADO A LA CUT LA PENALIDAD APLICADA A MAQ MINING CAJAMARCA SERVICIO DE ALQUILER CAMIONETA SIAF 9051 RO</t>
  </si>
  <si>
    <t>0160086</t>
  </si>
  <si>
    <t>POR EL TRASLADO A LA CUT LA PENALIDAD APLICADA A PESANTES ARANDA JORGE IGNACIO SIAF 12346 RO</t>
  </si>
  <si>
    <t>0160087</t>
  </si>
  <si>
    <t>POR EL TRASLADO A LA CUT LA PENALIDAD APLICADA A AMAYA DIAZ CHISTIAN OMAR SIAF 7499 FONCOR</t>
  </si>
  <si>
    <t>0160088</t>
  </si>
  <si>
    <t>POR EL TRASLADO A LA CUT LA PENALIDAD APLICADA A GUZMAN MONTENEGRO YESSENIA MARILU SIAF 11769 FONCOR</t>
  </si>
  <si>
    <t>0160089</t>
  </si>
  <si>
    <t>POR EL TRASLADO A LA CUT LA PENALIDAD APLICADA A RUIZ CARUAJULCA BETTY NOEMI SIAF 8529 RO</t>
  </si>
  <si>
    <t>0160090</t>
  </si>
  <si>
    <t>POR EL TRASLADO A LA CUT LA PENALIDAD APLICADA A CGLL INGENIERIA Y CONSULTORIA SAC SERVICIO DE ELABORACION DE EXPEDIENTE SIAF 10656 FONCOR</t>
  </si>
  <si>
    <t>0160091</t>
  </si>
  <si>
    <t>POR EL TRASLADO A LA CUT LA PENALIDAD APLICADA A CRUZADO MEDINA VICTOR MELECIO SERVICIO DE ALQUILER CAMIONETA SIAF 12341 RO</t>
  </si>
  <si>
    <t>0160092</t>
  </si>
  <si>
    <t>POR EL TRASLADO A LA CUT LA PENALIDAD APLICADA A CARRASCO HUAMAN DILSER IVAN SERVICIO DE TERCEROS SIAF 9169 RO</t>
  </si>
  <si>
    <t>19/01/2026</t>
  </si>
  <si>
    <t>0160520</t>
  </si>
  <si>
    <t>POR EL TRASLADO A LA CUT LA PENALIDAD APLICADA A MURRILLO TUCTO JORGE LUIS SERVICIOS D ETERCEROS SIAF 13074 FONCOR</t>
  </si>
  <si>
    <t>0160521</t>
  </si>
  <si>
    <t>POR EL TRASLADO A LA CUT LA PENALIDAD APLICADA A SAENZ PORTAL CYNTIA CATTERINE SERVICIOS D ETERCEROS SIAF 8239 FONCOR</t>
  </si>
  <si>
    <t>0160522</t>
  </si>
  <si>
    <t>POR EL TRASLADO A LA CUT LA PENALIDAD APLICADA A HOTEL SOL DE BELEN SERVICIOS DE TERCEROS SIAF 1804 RO</t>
  </si>
  <si>
    <t>0160523</t>
  </si>
  <si>
    <t>POR EL TRASLADO A LA CUT LA PENALIDAD APLICADA A MENDOZA HUAMAN JOSUE DAVID SIAF 10501 RO</t>
  </si>
  <si>
    <t>0160524</t>
  </si>
  <si>
    <t>POR EL TRASLADO A LA CUT LA PENALIDAD APLICADA A PINTADO AGUILAR YUDITH MABEL SIAF 12344</t>
  </si>
  <si>
    <t>0160525</t>
  </si>
  <si>
    <t>POR EL TRASLADO A LA CUT LA PENALIDAD APLICADA A SAENZ SAENZ RICARDO EMILIO SIAF 11394 FONCOR</t>
  </si>
  <si>
    <t>0160526</t>
  </si>
  <si>
    <t>POR EL TRASLADO A LA CUT LA PENALIDAD APLICADA A PESANTES ARANDA JORGE IGNACIO SIAF 12152 RO</t>
  </si>
  <si>
    <t>0160527</t>
  </si>
  <si>
    <t>POR EL TRASLADO A LA CUT LA PENALIDAD APLICADA A OJEDA CASTILLO MARIA CELSA ALQUILER DE CAMIONETA SIAF 11998 RO</t>
  </si>
  <si>
    <t>0160561</t>
  </si>
  <si>
    <t>POR EL TRASLADO A LA CUT LA PENALIDAD APLICADA A ZTEC ERVICIOS DE TERCEROS SIAF 11145 RO</t>
  </si>
  <si>
    <t>0160562</t>
  </si>
  <si>
    <t>POR EL TRASLADO A LA CUT LA PENALIDAD APLICDA AMAQ MINING CAJAMARCA SERVICIO DE ALQUILER CAMIONETA SIAF 9051 RO</t>
  </si>
  <si>
    <t>20/01/2026</t>
  </si>
  <si>
    <t>0161334</t>
  </si>
  <si>
    <t>OR EL TRASLADO A LA CUT LA PENALIDAD APLICDA A CONTRATISTAS GENERALES CAXANORTE ELABORACION DE ESTUDIOS SIAF 14473 FONCOR</t>
  </si>
  <si>
    <t>0161335</t>
  </si>
  <si>
    <t>POR EL TRASLADO A LA CUT LA PENALIDAD APLICDA A HUAMAN MINCHAN MARIA LAURA SERVICIO DE TERCEROS SIAF 9107 FONCO</t>
  </si>
  <si>
    <t>0161336</t>
  </si>
  <si>
    <t>POR EL TRASLADO A LA CUT LA PENALIDAD APLICDA A LLIQUE CUBAS OSCAR ENRIQUE SERVICIO DE TERCEROS SIAF 11704 FONCOR</t>
  </si>
  <si>
    <t>0161337</t>
  </si>
  <si>
    <t>POR EL TRASLADO A LA CUT LA PENALIDAD APLICDA A DIAZ PICHEN SABINO DAVID SERVICIOS DE TERCEROS RO</t>
  </si>
  <si>
    <t>0161338</t>
  </si>
  <si>
    <t>POR EL TRASLADO A LA CUT LA PENALIDAD APLICDA A VARHGAS CABANILLAS NESTOR MEDARDO SERVICIOS D ETERCEROS SIAF 13131 RO</t>
  </si>
  <si>
    <t>0161339</t>
  </si>
  <si>
    <t>POR EL TRASLADO A LA CUT LA PENALIDAD APLICDA A DIAZ PICHEN SABINO DAVID SERVICIOS DE TERCEROS SIAF 10931 RO</t>
  </si>
  <si>
    <t>0161340</t>
  </si>
  <si>
    <t>POR EL TRASLADO A LA CUT LA PENALIDAD APLICDA A HUAMAN SANCHEZ MARTHA SOLEDAD ALQUILER DE CAMIONETA SIAF 11725 CANON SOBRE CANON</t>
  </si>
  <si>
    <t>0161341</t>
  </si>
  <si>
    <t>POR EL TRASLADO A LA CUT LA PENALIDAD APLICDA A ALEJANDRA ALARCON DILMER SERVICIOS DE TERCEROS SIAF 8621 FONCOR</t>
  </si>
  <si>
    <t>0161342</t>
  </si>
  <si>
    <t>POR EL TRASLADO A LA CUT LA PENALIDAD APLICADA A DIAZ PICHEN SABINO DAVID SERVICIOS DE TERCEROS SIAF 12276 RO</t>
  </si>
  <si>
    <t>0161343</t>
  </si>
  <si>
    <t>POR EL TRASLADO A LA CUT LA PENALIDAD APLICDA A DIAZ PICHEN SABINO DAVID SERVICIOS DE TERCEROS SIAF 12276 RO</t>
  </si>
  <si>
    <t>0161344</t>
  </si>
  <si>
    <t>0161345</t>
  </si>
  <si>
    <t>POR EL TRASLADO A LA CUT LA PENALIDAD APLICADA A DIAZ PICHEN SABINO DAVID SERVICIOS DE TERCEROS SIAF 10931 RO</t>
  </si>
  <si>
    <t>0161346</t>
  </si>
  <si>
    <t>POR EL TRASLADO A LA CUT LA PENALIDAD APLICDA A SERVCIOS ANGEL SRL SERVICIO DE MENSAJERIA SIAF 11751 RO</t>
  </si>
  <si>
    <t>21/01/2026</t>
  </si>
  <si>
    <t>0161446</t>
  </si>
  <si>
    <t>0161447</t>
  </si>
  <si>
    <t>0161448</t>
  </si>
  <si>
    <t>POR EL TRASLADO A LA CUT LA PENALIDAD APLICDA A LEON ALCANTARA ERNESTO GENARO ALQUILER CAMIONETA SIAF 12588 RO</t>
  </si>
  <si>
    <t>0161449</t>
  </si>
  <si>
    <t>POR EL TRASLADO A LA CUT LA PENALIDAD APLICDA A ESPINOZA VASQUEZ MARY BETTY SERVICIO DE IMPRESION SIAF 11232 CANON SOBRE CANON</t>
  </si>
  <si>
    <t>0161450</t>
  </si>
  <si>
    <t>POR EL TRASLADO A LA CUT LA PENALIDAD APLICDA A MAQ MINING CAJAMARCA ALQUILER CAMIONETA SIAF 12393 RO</t>
  </si>
  <si>
    <t>0161452</t>
  </si>
  <si>
    <t>0161453</t>
  </si>
  <si>
    <t>POR EL TRASLADO A LA CUT LA PENALIDAD APLICDA A MAQ MINING CAJAMARCA ALQUILER CAMIONETA SIAF 9051 RO</t>
  </si>
  <si>
    <t>0161454</t>
  </si>
  <si>
    <t>0161455</t>
  </si>
  <si>
    <t>0161456</t>
  </si>
  <si>
    <t>POR EL TRASLADO A LA CUT LA PENALIDAD APLICDA A CONSORCIO AMANECER SERVICIO DE CONSULTORIA SIAF 14515 CANON SOBRE CANON</t>
  </si>
  <si>
    <t>0161457</t>
  </si>
  <si>
    <t>POR EL TRASLADO A LA CUT LA PENALIDAD APLICDA A MAQ MININF CAJAMARCA ALQUILER CAMIONETA SIAF 9051 RO</t>
  </si>
  <si>
    <t>0161458</t>
  </si>
  <si>
    <t>POR EL TRASLADO A LA CUT LA PENALIDAD APLICADA A TERRONES VALDIVIA YONATHAN SERVICIO DE TERCEROS SIAF 11945 RDR</t>
  </si>
  <si>
    <t>0161459</t>
  </si>
  <si>
    <t>POR EL TRASLADO A CUT LA PENALDAD APLICADA A DECOREVENTOS ALQUILER DE TOLDOS SIAF 10306 RO</t>
  </si>
  <si>
    <t>0161460</t>
  </si>
  <si>
    <t>POR EL TRASLADO A LA CUT LA PENALIDAD APLICDA A AGUILAR INGENIEROS SAC SUPERVICION DEL EXPEDIENTE SIAF 14556 FONCOR</t>
  </si>
  <si>
    <t>0161461</t>
  </si>
  <si>
    <t>POR EL TRASLADO A LA CUT LA PENALIDAD APLICADA A CHALAN DE LA CRUZ JULIAN SERVICIOS DE TERCEROS SIAF 11740 RDR</t>
  </si>
  <si>
    <t>0161462</t>
  </si>
  <si>
    <t>0161463</t>
  </si>
  <si>
    <t>POR EL TRASLADO A LA CUT LA PENALIDAD APLICDA A ZAFIRO INGENIERIA Y CONSTRUCCION PERU SERVICO DE CONSTRUCCION DE TRES VIVEROS SIAF 813 FONCOR</t>
  </si>
  <si>
    <t>25/02/2026</t>
  </si>
  <si>
    <t>137</t>
  </si>
  <si>
    <t>POR EL TRASLADO A LA CUT LA PENALIDAD APLICADA A CONSORCIO RHR SERVICIO DE CONSULTORIA SIAF 14505 CANON Y SOBRE CANON</t>
  </si>
  <si>
    <t>MES DE FEBRERO 2026</t>
  </si>
  <si>
    <t>MES DE ENERO 2026</t>
  </si>
  <si>
    <t>POR EL TRASLADO A LA CUT LA PENALIDAD APLICADA A CORPORACION NORORIENTE PERU SAC SERVICIO DE CONSULTORIA SIAF 1360 FONCOR</t>
  </si>
  <si>
    <t>10/03/2026</t>
  </si>
  <si>
    <t>00166449</t>
  </si>
  <si>
    <t>POR EL TRASLADO DE LA PENALIDAD APLICADA A ANGULAR INGENIEROS SAC CONSULTORIA IE SECUNDARIA EN SAN PABLO SIAF 1539 FONCOR</t>
  </si>
  <si>
    <t>16/03/2026</t>
  </si>
  <si>
    <t>POR EL TRASLADO A LA CUT LA PENALIDAD APLICADA A ANGULAR INGENIEROS SAC CONSULTORIA IE EDUCACION FONCOR</t>
  </si>
  <si>
    <t>17/03/2026</t>
  </si>
  <si>
    <t>POR EL TRASLADO A LA CUT LA PENALIDD APLICDA A INVERSIONES GRUPO LEON DORADO SIAF 543 RO</t>
  </si>
  <si>
    <t>19/03/2026</t>
  </si>
  <si>
    <t>POR EL TRASLADO A CUT LA PENALIDD APLICADA A CONSORCIO H2 SUPERVISION DE EXPEDIENTE SIAF 1387 FONCOR</t>
  </si>
  <si>
    <t>POR EL TRASLADO A LA CUT LA PENALIDAD APLICDA A CONSORCIO SAN MARCOS CONSULTORIA IE EDUCACION PRIMARIA SIAF 1452 FONCOR</t>
  </si>
  <si>
    <t>PENALIDAD APLICADA A COSSIQORI SERVICIO DE ALOJAMIENTO Y ALIMENTACION SIAF 598 RO</t>
  </si>
  <si>
    <t>23/03/2026</t>
  </si>
  <si>
    <t>MES DE MARZO 2026</t>
  </si>
  <si>
    <t>OR EL TRASLADO A LA CUT LA PENALIDAD APLICADA A CONSORCIO CHUSAAC VALORIZACION IE NIVEL PRIMARIO SAN MARCOS FONCOR</t>
  </si>
  <si>
    <t>04/04/2026</t>
  </si>
  <si>
    <t>0168623</t>
  </si>
  <si>
    <t>POR EL TRASLADO A LA CUT LA PENALIDAD APLICADA A CONSORCIO DIM INGENIEROS SERVICIO DE CONSULTORIA SIAF 2417 FONCOR</t>
  </si>
  <si>
    <t>09/04/2026</t>
  </si>
  <si>
    <t>POR EL TRASLADO A LA CUT LA PENALIDAD APLICADA A CONSORCIO CELENDIN ELABORAION DE EXPEDIENTE SIAF 2367 FONCOR</t>
  </si>
  <si>
    <t>10/04/2026</t>
  </si>
  <si>
    <t>0168886</t>
  </si>
  <si>
    <t>POR EL TRASLADO A LA CUT LA PENALIDAD APLICAD A ICOTER INGENIEROS SAC ELABORACION DE EXPEDIENTES SIAF 1900 FONCOR</t>
  </si>
  <si>
    <t>0168887</t>
  </si>
  <si>
    <t>POR EL TRASLADO A LA CUT LA PENALIDAD APLICADA A CONSORCIO H2 SUPERVISION DE EXPEDIENTE SIAF 2682 FONCOR</t>
  </si>
  <si>
    <t>20/04/2026</t>
  </si>
  <si>
    <t>0169375</t>
  </si>
  <si>
    <t>0169381</t>
  </si>
  <si>
    <t>0169382</t>
  </si>
  <si>
    <t>POR EL TRASLADO A LA CUT LA PENALIDAD APLICADA A CHUQUILIN PEREZ JULIO CESAR SERVICIO DE CONSULTORIA SIAF 2651 FONCOR</t>
  </si>
  <si>
    <t>0169383</t>
  </si>
  <si>
    <t>OREL TRASLADO A LA CUT LA PENALIDAD APLICADA A RAMOS RAMOS ALEJANDRO SERVICIODE TERCEROS SIAF 2757 FONCOR</t>
  </si>
  <si>
    <t>22/04/2026</t>
  </si>
  <si>
    <t>0170142</t>
  </si>
  <si>
    <t>POREL TRASLADO A LA CUTLA PENALIDAD CALDERON ASENCIOIVON DEL ROSARIO SERVICIO DE TERCEROS SIAF 1257 FONCOR</t>
  </si>
  <si>
    <t>24/04/2026</t>
  </si>
  <si>
    <t>0170143</t>
  </si>
  <si>
    <t>POR EL TRASLADO A LA CUT LA PENALIDAD APLICADA A QUILICHE MARIN LIZETH KARINA SERVICIO DE TERCEROS SIAF 1161 FONCOR</t>
  </si>
  <si>
    <t>0170144</t>
  </si>
  <si>
    <t>MES DE ABRIL</t>
  </si>
  <si>
    <t>por el traslado a la cut la penalidad aplicada a Anya inversiones motors sac alquiler de camioneta siaf 1525 RO</t>
  </si>
  <si>
    <t>0168888</t>
  </si>
  <si>
    <t>POR EL TRASLADO A LA CUT LA PENALIDAD APLICADA A J T TELLOS SERVICIOS GENERALES SAC SERVICIOS DE TERCEROS SIAF 1867 RO</t>
  </si>
  <si>
    <t>0169372</t>
  </si>
  <si>
    <t>POR EL TRASLADO A LA CUT LA PENALIDAD APLICADA A ALVITEZ YECKLE JUAN ANGEL SERVICIO DE TERCEROS SIAF 1428 RO</t>
  </si>
  <si>
    <t>0169373</t>
  </si>
  <si>
    <t>POR EL TRASLADO A LA CUT LA PENALIDAD APLICADA A HUAMAN ITURVE JHON ALMAGRO SERVICIO DE TERCEROS SIAF 1759 RO</t>
  </si>
  <si>
    <t>0169374</t>
  </si>
  <si>
    <t>POR EL TRASLADO A LA CUT LA PENALIDAD APLICADA A PRIETO ORTIZ EVA LUZ SERVICIO DE TERCEROS SIAF 1755 RO</t>
  </si>
  <si>
    <t>0169376</t>
  </si>
  <si>
    <t>POR EL TRASLADO A LA CUT LA PENALIDAD APLICADA A CARRANZA TAPIA LESLI YAKELIN SERVICIOS DE TERCEROS SIAF 1502 RO</t>
  </si>
  <si>
    <t>0169377</t>
  </si>
  <si>
    <t>POR EL TRASLADO A LA CUT LA PENALIDAD APLICADA A SAGASTEGUI HERRERA JAMES SERVICIOS DE TERCEROS SIAF 1247 DONACIONES Y TRANSFERENCIAS</t>
  </si>
  <si>
    <t>0169378</t>
  </si>
  <si>
    <t>POR EL TRASLADO A LA CUT LA PENALIDAD APLICADA A CABRERA ROCHA OSCAR ALIN SERVICIOS DE TERCEROS SIAF 1638 RO</t>
  </si>
  <si>
    <t>0169379</t>
  </si>
  <si>
    <t>POR EL TRASLADO A LA CUT LA PENALIDAD APLICADA A ANYA INVERSIONES MOTORES SAC SERVICIO DE ALQUILER DE CAMIONETA SIAF 1525 RO</t>
  </si>
  <si>
    <t>0169380</t>
  </si>
  <si>
    <t>POR EL TRASLADO A LA CUT LA PENALIDAD APLICADA A CASTILLO FLORES MAURO SERVICIO DE ALQUILER DE CAMIONETA SIAF 1694 RO</t>
  </si>
  <si>
    <t>0170141</t>
  </si>
  <si>
    <t>0170510</t>
  </si>
  <si>
    <t>04/05/2026</t>
  </si>
  <si>
    <t>POR EL TRASLADO A LA CUT LA PENALIDAD APLICADA A MAQ MINING CAJAMARCA EIRL SERVICIO DE ALQUILER DE CAMIONETA SIAF 1579 RO</t>
  </si>
  <si>
    <t>0170511</t>
  </si>
  <si>
    <t>POR EL TRASLADO A LA CUT LA PENALIDAD APLICAD A BOY CHUQUEZ HAMES JHONEL SERVICIOS D ETERCEROS SIAF 1750 RO</t>
  </si>
  <si>
    <t>017512</t>
  </si>
  <si>
    <t>POR EL TRASLADO A LA CUT LA PENALIDAD APLICDA A BOY CHUQUEZ HAMES JHONEL SERVICIO DE TERCEROS SIAF 1750 RO</t>
  </si>
  <si>
    <t>0170513</t>
  </si>
  <si>
    <t>POR EL TRASLADO A LA CUT LA PENALIDAD APLICADA A QUISPE OJEDA YOSBEL TATIANA SERVICIOS DE TERCEROS SIAF 1682 RO</t>
  </si>
  <si>
    <t>0170514</t>
  </si>
  <si>
    <t>POR EL TRASLADO A LA CUT LA PENALIDAD APLICADA A LOPEZ MENDOZA JERSON OMAR SERVICIOS DE TERCEROS SIAF 545 RDR</t>
  </si>
  <si>
    <t>0170515</t>
  </si>
  <si>
    <t>POR EL TYRASLADO A LA CUT LA PENALIDAD APLICADA A CABRERA ROCHA OSCAR ALIN SERVICIOS DE TERCEROS SIAF 1638 RO</t>
  </si>
  <si>
    <t>POR EL TRASLADO A LA CUT LA PENALIDAD APLICADA A URIARTE CORTEGANA TAMARA RUBI servicios de terceros siaf 2139 ro</t>
  </si>
  <si>
    <t>0170517</t>
  </si>
  <si>
    <t>0170518</t>
  </si>
  <si>
    <t>0170519</t>
  </si>
  <si>
    <t>POR EL TRASLADO A LA CUT LA PENALIDAD APLICADA A VASQUEZ SANCHEZ JULIANA GRACE SERVICIO DE TERCEROS SIAF 2071 RO</t>
  </si>
  <si>
    <t>0170520</t>
  </si>
  <si>
    <t>POR EL TRASLADO A LA CUT LA PENALIDAD APLICADA A SILVA CASTILLO MARCO ANTONIO SERVICIO DE TERCEROS SIAF 1707 RO</t>
  </si>
  <si>
    <t>0170521</t>
  </si>
  <si>
    <t>0170522</t>
  </si>
  <si>
    <t>POR EL TRASLADO A LA CUT LA PENALIDAD APLICADA A CASTILLO ORIBE ROSA NATILA SERVICIO DE TERCEROS SIAF 1686 RO</t>
  </si>
  <si>
    <t>0170523</t>
  </si>
  <si>
    <t>POR EL TRASLADO A LA CUT LA PENALIDAD APLICADA A FLORES CONTRERAS DIANA ZAIT SIAF 2305 RO</t>
  </si>
  <si>
    <t>0170524</t>
  </si>
  <si>
    <t>POR EL TRASLADO A LA CUT LA PENALIDAD APLICADA FERNANDEZ SILVA JOSE JOHNNY SERVICIO DE ALQUILER DE CAMIONETA SIAF 2059 RO</t>
  </si>
  <si>
    <t>POR EL TRASLADO A LA CUT LA PENALIDAD APLICADA A VARGAS MEDINA BETTY YULIZA SERVICIOS DE TERCEROS SIAF 604 RO</t>
  </si>
  <si>
    <t>0170527</t>
  </si>
  <si>
    <t>POR EL TRASLADO A LA CUT LA PENALIDAD APLICADA A DIAZ SILVA CARLOS DANIEL SERVICIOS DE TERCEROS SIAF 1473 RDR</t>
  </si>
  <si>
    <t>0170528</t>
  </si>
  <si>
    <t>POR EL TRASLADO A LA CUT LA PENALIDAD APLICADA A RAMIREZ RAYCO JOSE YEUDY SERVICIOS DE TERCEROS SIAF 1742 RO</t>
  </si>
  <si>
    <t>0170529</t>
  </si>
  <si>
    <t>POR EL TRASLADO A LA CUT LA PENALIDAD APLICADA A TANTA HUAMAN LUZ ELENA SERVICIOS D ETERCEROS SIAF 892 RO</t>
  </si>
  <si>
    <t>0170765</t>
  </si>
  <si>
    <t>05/05/2026</t>
  </si>
  <si>
    <t>0170816</t>
  </si>
  <si>
    <t>06/05/2026</t>
  </si>
  <si>
    <t>POR EL TRASLADO A LA CUT LA PENALIDAD APLICADA A BECERRA VASQUEZ NIKOL ALEXANDRA SERVICIO DE TERCEROS SIAF 2474 RO</t>
  </si>
  <si>
    <t>0170817</t>
  </si>
  <si>
    <t>PENALIDAD APLICADA A QUISPE OJEDA YOSBEL SERVICIOS DE TERCEROS SIAF 1682 RO</t>
  </si>
  <si>
    <t>0171037</t>
  </si>
  <si>
    <t>POR EL TRASLADO A LA CUT LA PENALIDAD APLICADA A VASQUEZ SANCHEZ ANDY YAMELY SERVICIOS DE TERCEROS SIAF 2080 RO</t>
  </si>
  <si>
    <t>0171537</t>
  </si>
  <si>
    <t>11/05/2026</t>
  </si>
  <si>
    <t>POR EL TRASLADO A LA CUT LA PENALIDAD APLICADA A SANCHEZ DAVALOS MAGALY SERVICIOS D ETERCEROS SIAF 3381 FONCOR</t>
  </si>
  <si>
    <t>0171538</t>
  </si>
  <si>
    <t>POR EL TRASLADO A LA CUT LA PENALIDAD APLICADA A CASTILLO ORIBE ROSA NATILA SERVICIOS DE TERCEROS SIAF 1686 RO</t>
  </si>
  <si>
    <t>0171539</t>
  </si>
  <si>
    <t>POR EL TRASLADO A LA CUT LA PENALIDAD APLICAD A INNOVADORES G Y N SERVICIO DE ALQUILER DE CAMIONETA SIAF 2449 RO</t>
  </si>
  <si>
    <t>0171540</t>
  </si>
  <si>
    <t>POR EL TRASLADO A LA CUT LA PENALIDAD A PLICADA A COMPURED SAC ADQUISICION DE SOTFWARE SIAF 2242 RO</t>
  </si>
  <si>
    <t>0171928</t>
  </si>
  <si>
    <t>14/05/2026</t>
  </si>
  <si>
    <t>POR EL TRASLADO A LA CUT LA PENALIDAD APLICADA A ALEJANDRIA ALARCON DILMER SIAF 2176 FONCOR</t>
  </si>
  <si>
    <t>00171929</t>
  </si>
  <si>
    <t>POR EL TRASLADO A LA CUT LA PENALIDAD APLICADA A AVELINO VILLAVICENCIO IVAN HARVEY SIAF 1454 RDR</t>
  </si>
  <si>
    <t>0172874</t>
  </si>
  <si>
    <t>15/05/2026</t>
  </si>
  <si>
    <t>POR EL TRASLADO A LA CUT LA PENALIDAD APLICADA A WAYRACAXAS SERVICIO DE ALQUILER DE SONIDO SIAF 2078 RO</t>
  </si>
  <si>
    <t>MES DE MAYO</t>
  </si>
  <si>
    <t>POR EL TRASLADO A LA CUT LA PENALIDAD APLICADA A MAQ MINING CAJAMARCA SERVICIO DE ALQUILER DE CAMIONETA SIAF 1579 RO</t>
  </si>
  <si>
    <t>09/06/2026</t>
  </si>
  <si>
    <t>POR EL TRASLADO A LA CUT LA PENALIDAD APLICADA A CASTILLO URIBE ROSA NATILA SERVICIOS DE TERCEROS SIAF 1686 RO</t>
  </si>
  <si>
    <t>POR EL TRASLADO A LA CUT LA PENALIDAD APLICADA A CASTILLO URIBE ROSA NATILA SERVICIO DE TERCEROS SIAF 1686 RO</t>
  </si>
  <si>
    <t>POR EL TRASLADO A LA CUT LA PENALIDAD APLICADA A VARGAS MEDINA BETTY YULIZA SERVICIO DE TERCEROS SIAF 604 RO</t>
  </si>
  <si>
    <t>POR EL TRASLADO A LA CUT LA PENALIDAD APLICADA A CUZCO SANCHEZ JUAN CARLOS SERVICIO DE TERCEROS SIAF 1500 RO</t>
  </si>
  <si>
    <t>POR EL TRASLADO A LA CUT LA PENALIDAD APLICADA A ARRASCUE FERNANDEZ EDUCAR ANDERSON SERVICIO DE ALQUILER DE CAMIONETA SIAF 3123 RO</t>
  </si>
  <si>
    <t>POR EL TRASLADO A LA CUT LA PENALIDAD APLICADA A MUÑOZ SANCHEZ LUZ ELENA SERVICIOS DE TERCEROS SIAF 2135 DONACIONES Y TRANSFERENCIAS</t>
  </si>
  <si>
    <t>POR EL TRASLADO ALA CUT LA PENALIDAD APLICADA A SILVA CASTILLO MARCO ANTONIO SERVICIO DE TERCEROS SIAF 1707 RO</t>
  </si>
  <si>
    <t>POR EL TRASLADO A LA CUT LA PENALIDAD APLICADA CARAHUATAY GOICOCHEA JUAN CARLOS SERVICIOS DE TERCEROS SIAF 2481 FONCOR</t>
  </si>
  <si>
    <t>POR EL TRASLADO A LA CUT LA PENALIDAD APLICADA A CABRERA ROCHA OSCAR ALIN SERVICIOS DE TERCEROS SIAF 3018 RO</t>
  </si>
  <si>
    <t>10/06/2026</t>
  </si>
  <si>
    <t>POR EL TRASLADO A LA CUT LA PENALIDAD APLICADA A IMPORTACIONES HUARMEY SAC ADQUISICION DE UTILES DE ESCRITORIO SIAF 2491 RO</t>
  </si>
  <si>
    <t>POR EL TRASLADO A LA CUT LA PENALIDAD APLICADA A SANGAY ALVAREZ OMAR PEDRO SERVICIOS DE TERCEROS SIAF 2567 FONCOR</t>
  </si>
  <si>
    <t>POR EL TRASLADO A LA CUT LA PENALIDAD APLICADA ALOZADA TORRES HOWAR JHON SERVICIO DE TERCEROS SIAF 2585 FONCOR</t>
  </si>
  <si>
    <t>12/06/2026</t>
  </si>
  <si>
    <t>POR EL TRASLADO A LA CUT LA PENALIDAD APLICADA A RAMOS ALTAMIRANO SUJEILY SERVICIO DE TERCEROS SIAF 2647 RO</t>
  </si>
  <si>
    <t>POR EL TRASLADO A LA CUT LA PENALIDAD APLICADA A QUISPE OJEDA YOSBEL TATIANA SERVICIOS DE TERCEROS SIAF 2941 RO</t>
  </si>
  <si>
    <t>POR EL TRASLADO A LA CUT LA PENALIDAD APLICADA A RIVERA ROJAS NATALY SERVICIO DE TERCEROS SIAF 5356 RO</t>
  </si>
  <si>
    <t>POR EL TRASLADO A LA CUT LA PENALIDAD APLICADA A QUISPE OJEDA YOSBEL TATIANA SERVICIO DE TERCEROS SIAF 2941 RO</t>
  </si>
  <si>
    <t>OR EL TRASLADO A LA CUT LA PENALIDAD APLICADA A CUBAS BECERRA ALEXANDER SERAPIO SERVICIO DE TERCEROS SIAF 2079 DONACIONES Y TRANSFERENCIA</t>
  </si>
  <si>
    <t>POR EL TRASLADO A LA CUT LA PENALIDAD APLICADA A PORTAL PISFIL NOE FERNANDO SIAF 3597 RO</t>
  </si>
  <si>
    <t>POR EL TRASLADO A LA CUT LA PENALIDAD APLICADA A ARRASCUE FERNANDEZ EDUCAR ANDERSON SERVICIO DE ALQUILER DE CAMIONETA SIAF 1578 RO</t>
  </si>
  <si>
    <t>POR EL TRASLADO A LA CUT LA PENALIDAD APLICADA A ROSALES LIZANA JULIO GERARDO SERVICIO DE TERCEROS SIAF 2027 RO</t>
  </si>
  <si>
    <t>POR EL TRASLADO A LA CUT LA PENALIDAD APLICADA A CASTILLO FLORES MAURO SERVICIO DE ALQUILER DE CAMIONETA SIAF 3052 RO</t>
  </si>
  <si>
    <t>POR EL TRASLADO A LA CUT LA PENALIDAD APLICADA A A SERVICIOS EL ANGEL SERVICIO DE MENSAJERIA SIAF 4901 RO</t>
  </si>
  <si>
    <t>15/06/2026</t>
  </si>
  <si>
    <t>por el traslado a la cut la penalidad de HUAMAN ITURVE JHON ALMAGRO SERVICIO DE TERCEROS SIAF 1756 RO</t>
  </si>
  <si>
    <t>22/06/2026</t>
  </si>
  <si>
    <t>por el traslado a la cut la penalidad de REGALADO GIL AMALIA FIORELA SERVICIO DE ALQUILER DE PANTALLAS CON ESTRUCTURAS SIAF 4829 RO</t>
  </si>
  <si>
    <t>por el traslado a la cut la penalidad de huaman iturve jhon almagro servicio de terceros siaf 1756 RO</t>
  </si>
  <si>
    <t>por el traslado a la cut la penalidad de SERVICIOS GENERALES IMPERIO ESTRUCTURAS Y EVENTOS SERVICIO DE ALQUILER DE ESTRADO COMO SILLAS METALICAS SIAF 4730 RO</t>
  </si>
  <si>
    <t>por el traslado a la cut la penalidad de CASTILLO ORIBE ROSA NATILA SERVICIOS DE TERCEROS SIAF 3253 RO</t>
  </si>
  <si>
    <t>por el traslado a la cut la penalidad de mendoza montenegro jeraldyne maribel servicios de terceros siaf 3692 RO</t>
  </si>
  <si>
    <t>POR EL TRASLADO A LA CUT LA PENALIDAD APLICADA A CASTILLO URIBE ROSA NATILA SERVICIO DE TERCEROS SIAF 3253 RO</t>
  </si>
  <si>
    <t>POR EL TRASLADO A LA MCUT LA PENALIDAD APLICADA A SILVA CASTILLO MARCO ANTONIO SIAF 3229 SERVICIO DE TERCEROS RO</t>
  </si>
  <si>
    <t>POR EL TRASLADO A LA CUT LA PENALIDAD APLICADA A CASTILLO ORIBE EROSA NATILA SERVICIO DE TERCEROS RO</t>
  </si>
  <si>
    <t>POR EL TRASLADO A LA CUT LA PENALIDAD APLICADA A SILVA CASTILLO MARCO ANTONIO SERVCIO DE TERCEROS SIAF 3229 RO</t>
  </si>
  <si>
    <t>POR EL TRASLADO A LA CUT LA PENALIDAD APLICADA A HAUMAN CARRASCO JESUS ALQUILER DE SONIDO SIAF 4729 RO</t>
  </si>
  <si>
    <t>POR EL TRASLADO A LA CUT LA PENALIDAD APLICADA A QUISPE OJEDA YOSBEL TATIANA SIAF 2941  RO</t>
  </si>
  <si>
    <t>POR EL TRASLADO A LA CUT LA PENALIDAD APLICADA A QUISPE OJEDA YOSBEL TATIANA SIAF 2941</t>
  </si>
  <si>
    <t>MES DE JUNIO</t>
  </si>
  <si>
    <t>RELACION DE PENALIDADES APLICADAS AL MES DE JULIO 2026</t>
  </si>
  <si>
    <t>PRIETO ORTIZ EVA LUZ SERVICIOS DE TERCEROS SIAF 1755 RO</t>
  </si>
  <si>
    <t>POR EL TRASLADO A LA CUT LA PENALIDAD APLICADA PRIETO ORTIZ EVA LUZ SERVICIOS DE TERCEROS SIAF 1755 RO</t>
  </si>
  <si>
    <t>01/07/2026</t>
  </si>
  <si>
    <t>POR EL TRASLADO A LA CUT LA PENALIDAD APLICADA PRIETO ORTIZ EVA LUZ SERVICIO DE TERCEROS SIAF 1755 RO</t>
  </si>
  <si>
    <t>POR EL TRASLADO A LA CUT LA PENALIDAD APLICADA LEON ALCANTARA ERNESTO GENARO SERVICIO DE ALQUILER CAMIONETA SIAF 1751 RO</t>
  </si>
  <si>
    <t>02/07/2026</t>
  </si>
  <si>
    <t>POR EL TRASLADO A LA CUT LA PENALIDAD APLICADA BOY CHUQUEZ HAMES JHONEL SERVICO DE TERCEROS SIAF 4668 RO FONCOR</t>
  </si>
  <si>
    <t>POR EL TRASLADO A LA CUT LA PENALIDAD APLICADA SANCHEZ MORALES MAGALI GABRIELA SERVICIOS DE TERCEROS SIAF 1243 RO</t>
  </si>
  <si>
    <t>POR EL TRASLADO A LA CUT LA PENALIDAD APLICADA VASQUEZ CIEZA ROGER WIL SERVICIO DE TERCEROS SIAF 1978 RO</t>
  </si>
  <si>
    <t>POR EL TRASLADO A LA CUT LA PENALIDAD APLICADA Gallardo Lezama Antero Alfredo SERVICIO DE TERCEROS SIAF 3959 DONACIONES Y TRANSFERENCIAS</t>
  </si>
  <si>
    <t>POR EL TRASLADO A LA CUT LA PENALIDAD APLICADA TORRRES BECERRA ROBINSON DANIEL SERVICIOS DE TERCEROS SIAF 2641 CANON Y SOBRE CANON</t>
  </si>
  <si>
    <t>POR EL TRASLADO A LA CUT LA PENALIDAD APLICADA OBLITAS MURRUGARRA NELSON DANIEL ERVICIOS DE TERCEROSS SIAF 2666 FONCOR</t>
  </si>
  <si>
    <t>POR EL TRASLADO A LA CUT LA PENALIDAD APLICADA ROMERO IDRUGO YENI ELIZABETH SERVICIOS DE ALQUILER DE ESTRADO RO</t>
  </si>
  <si>
    <t>POR EL TRASLADO A LA CUT LA PENALIDAD APLICADA ROJAS SALAZAR SEGUNDO PEDRO SERVICIOS DE CONSULTORIA SIAF 5173 FONCOR</t>
  </si>
  <si>
    <t>POR EL TRASLADO A LA CUT LA PENALIDAD APLICADA CHORRES TORRES KENNIET GUISEPIE SERVICIOS DE TERCEROS SIAF 1630 RO</t>
  </si>
  <si>
    <t>POR EL TRASLADO A LA CUT LA PENALIDAD APLICADA LESCANO LEON EDGAR OTONIEL SERVICIOS DE TERCEROS SIAF 2287 FONCOR</t>
  </si>
  <si>
    <t>POR EL TRASLADO A LA CUT LA PENALIDAD APLICADA ALVITEZ YECLE JUAN ANGEL RAFAEL SIAF 1428 RO</t>
  </si>
  <si>
    <t>POR EL TRASLADO A LA CUT LA PENALIDAD APLICADASILVA CASTILLO MARCO ANTONIO SERVICIOS DE TERCEROS SIAF 3229 RO</t>
  </si>
  <si>
    <t>POR EL TRASLADO A LA CUT LA PENALIDAD APLICADA HUAMAN YOPLA SANDRA LIZETH SERVICIO DE TERCEROS SIAF 2940 RO</t>
  </si>
  <si>
    <t>POR EL TRASLADO A LA CUT LA PENALIDAD APLICADA GUARNIZ MARTINEZ EUFEMIA SIAF 3254 RO</t>
  </si>
  <si>
    <t>POR EL TRASLADO A LA CUT LA PENALIDAD APLICADA PEREZ CUSQUISIBAN JHONY OLIVERTI SERVICIOS DE TERCEROS SIAF 1907 RO</t>
  </si>
  <si>
    <t>POR EL TRASLADO A LA CUT LA PENALIDAD APLICADA RAMIREZ RAYCO JOSE YEUY SERVICIOS DE TERCEROS SIAF 1742 RO</t>
  </si>
  <si>
    <t>POR EL TRASLADO A LA CUT LA PENALIDAD APLICADA CIVITECH LEGAL SERVICIO DE ALQUILER DE CAMIONETA SIAF 1753 RO</t>
  </si>
  <si>
    <t>POR EL TRASLADO A LA CUT LA PENALIDAD APLICADA ANTINORI SALAZAR ANDY JAVIER SERVICIOS DE TERCEROS SIAF 2650 RO</t>
  </si>
  <si>
    <t>POR EL TRASLADO A LA CUT LA PENALIDAD APLICADA A ZASA BUSINESS ADQUISICION DE SOFTWARE LICENCIADO PARA BIOMETRICOS ZKTECO SIAF 3958 RO</t>
  </si>
  <si>
    <t>POR EL TRASLADO A LA CUT LA PENALIDAD APLICADA A CONSORCIO CHOYBA MEJ Y AMPLIACION DEL SERVICIO EDUCATIVO PRIMARIA 82090 JOSE C MARIATEGUI DEL DISTRITO GREGORIO PIRA SAN MARCOS FTE FTO FONCOR</t>
  </si>
  <si>
    <t>06/07/2026</t>
  </si>
  <si>
    <t>POR EL TRASLADO A LA CUT LA PENALIDAD APLICADA A LEON ALCANTARA ERNESTO GENARO SERVICIO DE ALQUILER DE CAMIONETA SIAF 3361 RO</t>
  </si>
  <si>
    <t>POR EL TRASLADO A LA CUT LA PENALIDAD APLICADA A LEON ALCANTARA ERNESTO GENARO SERVICIO DE ALQUILER CAMIONETA SIAF 3361 RO</t>
  </si>
  <si>
    <t>POR EL TRASLADO A LA CUT LA PENALIDAD APLICADA A CUBAS BECERRA ALEXANDER SERAPIO SERVICIO DE TERCEROS SIAF 2079 DONACIONES Y TRANSFERENCIAS</t>
  </si>
  <si>
    <t>POR EL TRASLADO A LA CUT LA PENALIDAD APLICADA A SALAS ANGULO CARMEN SABINA SERVICIO DE TERCEOS SIAF 1950 RO</t>
  </si>
  <si>
    <t>POR EL TRASLADO A LA CUT LA PENALIDAD APLICADA A CONSORCIO CAXAMARCA SERVICIO DE CONSULTORIA SIAF 5993 FONCOR</t>
  </si>
  <si>
    <t>POR EL TRASLADO A LA CUT LA PENALIDAD APLICADA A BRIONES TACILLA JOSE ALEXANDER SERVICIO DE TERCEROS SIAF 2042 RO</t>
  </si>
  <si>
    <t>POR EL TRASLADO A LA CUT LA PENALIDAD APLICADA A PESANTES ARANDA JORGE IGNACIO SERVICIOS DE TERCEROS SIAF 4784 RO</t>
  </si>
  <si>
    <t>POR EL TRASLADO A LA CUT LA PENALIDAD APLICADA A CERCADO FLORES ROSA DORALIZA SERVICIOS DE TERCEROS SIAF 1671 RO</t>
  </si>
  <si>
    <t>POR EL TRASLADO A LA CUT LA PENALIDAD APLICADA A PESANTES ARANDA JORGE IGNACIO SERVICIO DE TERCEROS SIAF 4784 RO</t>
  </si>
  <si>
    <t>POR EL TRASLADO A LA CUT LA PENALIDAD APLICADA A NOAL TECNOLOGIA CORPORATIVA ADQUISICION DE TONER SIAF 3521 RO</t>
  </si>
  <si>
    <t>07/07/2026</t>
  </si>
  <si>
    <t>POR EL TRASLADO A LA CUT LA PENALIDAD APLICADA A ALVA CASTILLO ALESSANDRO GIANCSRLO SERVICIO DE TERCDEROS SIAF 4671 RO</t>
  </si>
  <si>
    <t>POR EL TRASLADO A LA CUT LA PENALIDAD APLICADA A CHILON ISPILCO ALICIA SERVICIO DE MENSAJERIA SIAF 5320 RO</t>
  </si>
  <si>
    <t>08/07/2026</t>
  </si>
  <si>
    <t>POR EL TRASLADO A LA CUT LA PENALIDAD APLICADA A MURGA ARANA JAVIER ANGEL SERVICIO DE TERCEROS SIAF 4731 RDR</t>
  </si>
  <si>
    <t>POR EL TRASLADO A LA CUT LA PENALIDAD APLICDA A PESANTES ARANDA JORGE IGNACIO SEVICIO DE TERCEROS SIAF 5399 RO</t>
  </si>
  <si>
    <t>POR EL TRASLADO A LA CUT LA PENALIDAD APLICADA A PEREZ CUSQUISIBAN MERLY MARDELY SERVICIOS DE TERCEROS SIAF 2223 RO</t>
  </si>
  <si>
    <t>09/07/2026</t>
  </si>
  <si>
    <t>POR EL TRASLADO A LA CUT LA PENALIDAD APLICADA A GUERRA RAMIREZ ANDER LIBELTON SERVCIOS DE TERCEROS SIAF 2224 RO</t>
  </si>
  <si>
    <t>POR EL TRASLADO A LA CUT LA PENALIDAD APLICADA A ARRASCUE FERNANDEZ EDUAR ANDERSON, SERVICIO DE TERCEROS, RECURSOS ORDINARIOS.</t>
  </si>
  <si>
    <t>10/07/2026</t>
  </si>
  <si>
    <t>POR EL TRASLADO A LA CUT LA PENALIDAD APLICADA A MARIN ORDINOLA CARLOS SEBATIAN, SERVICIO DE TERCEROS, SIAF 3213, CANON SOBRECANON.</t>
  </si>
  <si>
    <t>POR EL TRASLADO A LA CUT LA PENALIDAD APLICADA A GONZALES MELENDEZ LUIS MAX SIAF 4580 RDR.</t>
  </si>
  <si>
    <t>POR EL TRASLADO A LA CUT LA PENALIDAD APLICADA A BRIONES CABELLOS MARYCIELO SERVICIO DE TERCEROS SIAF 2341 DONACIONES Y TRANSFERENCIAS</t>
  </si>
  <si>
    <t>MES DE JULIO</t>
  </si>
  <si>
    <t>ACUMULADO MES DE JULIO 2026</t>
  </si>
  <si>
    <t>POR EL TRASLADO A LA CUT LA PENALIDAD APLICADA A MOSTACERO ALVA EDDSSON SERVICIO DE TERCEROS SIAF 3233 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</si>
</sst>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0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ooper Black"/>
      <family val="1"/>
    </font>
    <font>
      <b/>
      <sz val="6"/>
      <name val="Calibri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ooper Black"/>
      <family val="1"/>
    </font>
    <font>
      <b/>
      <sz val="7"/>
      <name val="Arial Narrow"/>
      <family val="2"/>
    </font>
    <font>
      <sz val="7"/>
      <name val="Arial Narrow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23"/>
      </patternFill>
    </fill>
  </fills>
  <borders count="3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">
    <xf numFmtId="0" fontId="0" fillId="0" borderId="0"/>
  </cellStyleXfs>
  <cellXfs count="172">
    <xf numFmtId="0" fontId="0" fillId="0" borderId="0" xfId="0"/>
    <xf numFmtId="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8" fillId="0" borderId="0" xfId="0" applyFont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vertical="center" wrapText="1"/>
    </xf>
    <xf numFmtId="0" fontId="12" fillId="3" borderId="3" xfId="0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 wrapText="1"/>
    </xf>
    <xf numFmtId="0" fontId="12" fillId="3" borderId="0" xfId="0" applyFont="1" applyFill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164" fontId="12" fillId="0" borderId="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Fill="1" applyBorder="1" applyAlignment="1">
      <alignment vertical="top" wrapText="1"/>
    </xf>
    <xf numFmtId="4" fontId="1" fillId="0" borderId="1" xfId="0" quotePrefix="1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0" borderId="1" xfId="0" quotePrefix="1" applyNumberFormat="1" applyFont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4" fontId="15" fillId="0" borderId="3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0" fontId="12" fillId="0" borderId="8" xfId="0" applyFont="1" applyFill="1" applyBorder="1" applyAlignment="1">
      <alignment vertical="center" wrapText="1"/>
    </xf>
    <xf numFmtId="0" fontId="12" fillId="3" borderId="8" xfId="0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Border="1" applyAlignment="1">
      <alignment vertical="center" wrapText="1"/>
    </xf>
    <xf numFmtId="0" fontId="1" fillId="0" borderId="9" xfId="0" applyNumberFormat="1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4" fontId="2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vertical="top" wrapText="1"/>
    </xf>
    <xf numFmtId="4" fontId="2" fillId="0" borderId="9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9" xfId="0" quotePrefix="1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4" fontId="17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/>
    </xf>
    <xf numFmtId="165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/>
    </xf>
    <xf numFmtId="165" fontId="21" fillId="0" borderId="13" xfId="0" applyNumberFormat="1" applyFont="1" applyFill="1" applyBorder="1" applyAlignment="1">
      <alignment horizontal="center" vertical="center"/>
    </xf>
    <xf numFmtId="165" fontId="21" fillId="0" borderId="13" xfId="0" applyNumberFormat="1" applyFont="1" applyBorder="1" applyAlignment="1">
      <alignment horizontal="center" vertical="center" wrapText="1"/>
    </xf>
    <xf numFmtId="165" fontId="21" fillId="0" borderId="13" xfId="0" applyNumberFormat="1" applyFont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left" vertical="center" wrapText="1"/>
    </xf>
    <xf numFmtId="4" fontId="14" fillId="4" borderId="13" xfId="0" applyNumberFormat="1" applyFont="1" applyFill="1" applyBorder="1" applyAlignment="1">
      <alignment horizontal="center" vertical="center"/>
    </xf>
    <xf numFmtId="0" fontId="14" fillId="4" borderId="13" xfId="0" applyNumberFormat="1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left" vertical="center" wrapText="1"/>
    </xf>
    <xf numFmtId="164" fontId="0" fillId="0" borderId="0" xfId="0" applyNumberFormat="1"/>
    <xf numFmtId="4" fontId="20" fillId="0" borderId="13" xfId="0" applyNumberFormat="1" applyFont="1" applyFill="1" applyBorder="1" applyAlignment="1">
      <alignment vertical="center"/>
    </xf>
    <xf numFmtId="0" fontId="22" fillId="0" borderId="15" xfId="0" applyFont="1" applyFill="1" applyBorder="1"/>
    <xf numFmtId="0" fontId="0" fillId="0" borderId="16" xfId="0" applyFill="1" applyBorder="1"/>
    <xf numFmtId="0" fontId="0" fillId="0" borderId="14" xfId="0" applyFill="1" applyBorder="1"/>
    <xf numFmtId="4" fontId="21" fillId="0" borderId="13" xfId="0" applyNumberFormat="1" applyFont="1" applyFill="1" applyBorder="1" applyAlignment="1">
      <alignment vertical="center"/>
    </xf>
    <xf numFmtId="164" fontId="22" fillId="0" borderId="1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left" vertical="center" wrapText="1"/>
    </xf>
    <xf numFmtId="14" fontId="22" fillId="0" borderId="1" xfId="0" quotePrefix="1" applyNumberFormat="1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0" fontId="0" fillId="0" borderId="0" xfId="0" applyFill="1"/>
    <xf numFmtId="0" fontId="0" fillId="0" borderId="13" xfId="0" applyFill="1" applyBorder="1"/>
    <xf numFmtId="0" fontId="0" fillId="0" borderId="15" xfId="0" applyFill="1" applyBorder="1"/>
    <xf numFmtId="4" fontId="23" fillId="0" borderId="13" xfId="0" applyNumberFormat="1" applyFont="1" applyFill="1" applyBorder="1"/>
    <xf numFmtId="164" fontId="24" fillId="0" borderId="13" xfId="0" applyNumberFormat="1" applyFont="1" applyFill="1" applyBorder="1" applyAlignment="1">
      <alignment vertical="center" wrapText="1"/>
    </xf>
    <xf numFmtId="0" fontId="0" fillId="0" borderId="13" xfId="0" applyBorder="1"/>
    <xf numFmtId="0" fontId="0" fillId="0" borderId="17" xfId="0" applyBorder="1"/>
    <xf numFmtId="0" fontId="25" fillId="0" borderId="17" xfId="0" applyFont="1" applyBorder="1"/>
    <xf numFmtId="4" fontId="26" fillId="0" borderId="17" xfId="0" applyNumberFormat="1" applyFont="1" applyBorder="1"/>
    <xf numFmtId="165" fontId="13" fillId="0" borderId="19" xfId="0" applyNumberFormat="1" applyFont="1" applyFill="1" applyBorder="1" applyAlignment="1">
      <alignment horizontal="center" vertical="center"/>
    </xf>
    <xf numFmtId="164" fontId="25" fillId="0" borderId="18" xfId="0" applyNumberFormat="1" applyFont="1" applyFill="1" applyBorder="1" applyAlignment="1">
      <alignment vertical="center" wrapText="1"/>
    </xf>
    <xf numFmtId="0" fontId="24" fillId="0" borderId="20" xfId="0" applyFont="1" applyBorder="1"/>
    <xf numFmtId="14" fontId="24" fillId="0" borderId="13" xfId="0" applyNumberFormat="1" applyFont="1" applyFill="1" applyBorder="1" applyAlignment="1">
      <alignment vertical="center" wrapText="1"/>
    </xf>
    <xf numFmtId="0" fontId="24" fillId="0" borderId="13" xfId="0" applyNumberFormat="1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vertical="center" wrapText="1"/>
    </xf>
    <xf numFmtId="14" fontId="24" fillId="0" borderId="13" xfId="0" quotePrefix="1" applyNumberFormat="1" applyFont="1" applyFill="1" applyBorder="1" applyAlignment="1">
      <alignment horizontal="center" vertical="center" wrapText="1"/>
    </xf>
    <xf numFmtId="165" fontId="14" fillId="4" borderId="15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vertical="center" wrapText="1"/>
    </xf>
    <xf numFmtId="0" fontId="24" fillId="0" borderId="1" xfId="0" applyNumberFormat="1" applyFont="1" applyFill="1" applyBorder="1" applyAlignment="1">
      <alignment vertical="center" wrapText="1"/>
    </xf>
    <xf numFmtId="165" fontId="13" fillId="0" borderId="21" xfId="0" applyNumberFormat="1" applyFont="1" applyFill="1" applyBorder="1" applyAlignment="1">
      <alignment horizontal="center" vertical="center"/>
    </xf>
    <xf numFmtId="0" fontId="0" fillId="0" borderId="21" xfId="0" applyBorder="1"/>
    <xf numFmtId="4" fontId="22" fillId="0" borderId="22" xfId="0" applyNumberFormat="1" applyFont="1" applyFill="1" applyBorder="1" applyAlignment="1">
      <alignment horizontal="center" vertical="center" wrapText="1"/>
    </xf>
    <xf numFmtId="4" fontId="24" fillId="0" borderId="22" xfId="0" applyNumberFormat="1" applyFont="1" applyFill="1" applyBorder="1" applyAlignment="1">
      <alignment vertical="center" wrapText="1"/>
    </xf>
    <xf numFmtId="0" fontId="24" fillId="0" borderId="22" xfId="0" applyNumberFormat="1" applyFont="1" applyFill="1" applyBorder="1" applyAlignment="1">
      <alignment vertical="center" wrapText="1"/>
    </xf>
    <xf numFmtId="4" fontId="0" fillId="0" borderId="13" xfId="0" applyNumberFormat="1" applyBorder="1"/>
    <xf numFmtId="4" fontId="24" fillId="0" borderId="7" xfId="0" applyNumberFormat="1" applyFont="1" applyFill="1" applyBorder="1" applyAlignment="1">
      <alignment vertical="center" wrapText="1"/>
    </xf>
    <xf numFmtId="4" fontId="24" fillId="0" borderId="13" xfId="0" applyNumberFormat="1" applyFont="1" applyFill="1" applyBorder="1" applyAlignment="1">
      <alignment vertical="center" wrapText="1"/>
    </xf>
    <xf numFmtId="4" fontId="22" fillId="0" borderId="13" xfId="0" applyNumberFormat="1" applyFont="1" applyFill="1" applyBorder="1" applyAlignment="1">
      <alignment horizontal="center" vertical="center" wrapText="1"/>
    </xf>
    <xf numFmtId="4" fontId="25" fillId="0" borderId="21" xfId="0" applyNumberFormat="1" applyFont="1" applyFill="1" applyBorder="1" applyAlignment="1">
      <alignment vertical="center" wrapText="1"/>
    </xf>
    <xf numFmtId="0" fontId="0" fillId="0" borderId="24" xfId="0" applyBorder="1"/>
    <xf numFmtId="0" fontId="0" fillId="0" borderId="23" xfId="0" applyBorder="1"/>
    <xf numFmtId="0" fontId="24" fillId="0" borderId="23" xfId="0" applyNumberFormat="1" applyFont="1" applyFill="1" applyBorder="1" applyAlignment="1">
      <alignment vertical="center" wrapText="1"/>
    </xf>
    <xf numFmtId="4" fontId="24" fillId="0" borderId="23" xfId="0" applyNumberFormat="1" applyFont="1" applyFill="1" applyBorder="1" applyAlignment="1">
      <alignment vertical="center" wrapText="1"/>
    </xf>
    <xf numFmtId="0" fontId="22" fillId="0" borderId="23" xfId="0" applyFont="1" applyBorder="1" applyAlignment="1">
      <alignment vertical="center"/>
    </xf>
    <xf numFmtId="0" fontId="22" fillId="0" borderId="23" xfId="0" applyFont="1" applyBorder="1" applyAlignment="1">
      <alignment horizontal="center" vertical="center"/>
    </xf>
    <xf numFmtId="165" fontId="13" fillId="0" borderId="23" xfId="0" applyNumberFormat="1" applyFont="1" applyFill="1" applyBorder="1" applyAlignment="1">
      <alignment horizontal="center" vertical="center"/>
    </xf>
    <xf numFmtId="0" fontId="24" fillId="0" borderId="23" xfId="0" applyFont="1" applyFill="1" applyBorder="1" applyAlignment="1">
      <alignment vertical="center" wrapText="1"/>
    </xf>
    <xf numFmtId="4" fontId="0" fillId="0" borderId="25" xfId="0" applyNumberFormat="1" applyBorder="1"/>
    <xf numFmtId="0" fontId="0" fillId="0" borderId="25" xfId="0" applyBorder="1"/>
    <xf numFmtId="0" fontId="0" fillId="0" borderId="26" xfId="0" applyBorder="1"/>
    <xf numFmtId="4" fontId="24" fillId="0" borderId="27" xfId="0" applyNumberFormat="1" applyFont="1" applyFill="1" applyBorder="1" applyAlignment="1">
      <alignment vertical="center" wrapText="1"/>
    </xf>
    <xf numFmtId="0" fontId="24" fillId="0" borderId="27" xfId="0" applyNumberFormat="1" applyFont="1" applyFill="1" applyBorder="1" applyAlignment="1">
      <alignment vertical="center" wrapText="1"/>
    </xf>
    <xf numFmtId="0" fontId="24" fillId="0" borderId="0" xfId="0" applyFont="1" applyFill="1" applyBorder="1" applyAlignment="1">
      <alignment vertical="center" wrapText="1"/>
    </xf>
    <xf numFmtId="165" fontId="13" fillId="0" borderId="28" xfId="0" applyNumberFormat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vertical="center" wrapText="1"/>
    </xf>
    <xf numFmtId="0" fontId="0" fillId="0" borderId="29" xfId="0" applyBorder="1"/>
    <xf numFmtId="0" fontId="22" fillId="0" borderId="23" xfId="0" applyFont="1" applyFill="1" applyBorder="1" applyAlignment="1">
      <alignment horizontal="center" vertical="center" wrapText="1"/>
    </xf>
    <xf numFmtId="164" fontId="24" fillId="0" borderId="23" xfId="0" applyNumberFormat="1" applyFont="1" applyFill="1" applyBorder="1" applyAlignment="1">
      <alignment vertical="center" wrapText="1"/>
    </xf>
    <xf numFmtId="4" fontId="22" fillId="0" borderId="23" xfId="0" applyNumberFormat="1" applyFont="1" applyFill="1" applyBorder="1" applyAlignment="1">
      <alignment horizontal="center" vertical="center" wrapText="1"/>
    </xf>
    <xf numFmtId="164" fontId="25" fillId="0" borderId="22" xfId="0" applyNumberFormat="1" applyFont="1" applyFill="1" applyBorder="1" applyAlignment="1">
      <alignment vertical="center" wrapText="1"/>
    </xf>
    <xf numFmtId="164" fontId="25" fillId="0" borderId="23" xfId="0" applyNumberFormat="1" applyFont="1" applyFill="1" applyBorder="1" applyAlignment="1">
      <alignment vertical="center" wrapText="1"/>
    </xf>
    <xf numFmtId="0" fontId="23" fillId="0" borderId="13" xfId="0" applyFont="1" applyBorder="1"/>
    <xf numFmtId="4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4" fillId="0" borderId="24" xfId="0" applyFont="1" applyBorder="1"/>
    <xf numFmtId="0" fontId="0" fillId="0" borderId="30" xfId="0" applyBorder="1"/>
    <xf numFmtId="4" fontId="24" fillId="0" borderId="24" xfId="0" applyNumberFormat="1" applyFont="1" applyBorder="1"/>
    <xf numFmtId="164" fontId="0" fillId="0" borderId="24" xfId="0" applyNumberFormat="1" applyBorder="1"/>
    <xf numFmtId="0" fontId="0" fillId="0" borderId="31" xfId="0" applyBorder="1"/>
    <xf numFmtId="0" fontId="22" fillId="0" borderId="23" xfId="0" applyFont="1" applyBorder="1"/>
    <xf numFmtId="0" fontId="3" fillId="0" borderId="23" xfId="0" applyFont="1" applyBorder="1"/>
    <xf numFmtId="4" fontId="3" fillId="0" borderId="23" xfId="0" applyNumberFormat="1" applyFont="1" applyBorder="1" applyAlignment="1">
      <alignment horizontal="right"/>
    </xf>
    <xf numFmtId="164" fontId="22" fillId="0" borderId="23" xfId="0" applyNumberFormat="1" applyFont="1" applyBorder="1"/>
    <xf numFmtId="0" fontId="6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3" fillId="0" borderId="15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3" fillId="0" borderId="14" xfId="0" applyFont="1" applyFill="1" applyBorder="1" applyAlignment="1">
      <alignment horizontal="center"/>
    </xf>
    <xf numFmtId="0" fontId="0" fillId="0" borderId="23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2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3" name="2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4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1</xdr:col>
      <xdr:colOff>266700</xdr:colOff>
      <xdr:row>0</xdr:row>
      <xdr:rowOff>361950</xdr:rowOff>
    </xdr:to>
    <xdr:pic>
      <xdr:nvPicPr>
        <xdr:cNvPr id="5" name="Picture 1" descr="escud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0"/>
          <a:ext cx="266700" cy="3619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1472935</xdr:colOff>
      <xdr:row>0</xdr:row>
      <xdr:rowOff>0</xdr:rowOff>
    </xdr:from>
    <xdr:to>
      <xdr:col>2</xdr:col>
      <xdr:colOff>3150</xdr:colOff>
      <xdr:row>0</xdr:row>
      <xdr:rowOff>190500</xdr:rowOff>
    </xdr:to>
    <xdr:pic>
      <xdr:nvPicPr>
        <xdr:cNvPr id="6" name="5 Imagen" descr="Logotipo con fondo transparent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7185" y="0"/>
          <a:ext cx="6590" cy="190500"/>
        </a:xfrm>
        <a:prstGeom prst="rect">
          <a:avLst/>
        </a:prstGeom>
      </xdr:spPr>
    </xdr:pic>
    <xdr:clientData/>
  </xdr:twoCellAnchor>
  <xdr:twoCellAnchor>
    <xdr:from>
      <xdr:col>2</xdr:col>
      <xdr:colOff>628650</xdr:colOff>
      <xdr:row>0</xdr:row>
      <xdr:rowOff>57149</xdr:rowOff>
    </xdr:from>
    <xdr:to>
      <xdr:col>4</xdr:col>
      <xdr:colOff>0</xdr:colOff>
      <xdr:row>0</xdr:row>
      <xdr:rowOff>419100</xdr:rowOff>
    </xdr:to>
    <xdr:pic>
      <xdr:nvPicPr>
        <xdr:cNvPr id="7" name="Imagen 19434" descr="D:\DATOS USUARIOS\rhernandez\Downloads\logo gobierno regional 2019-2-1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9275" y="57149"/>
          <a:ext cx="609600" cy="361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367567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8" name="7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0" name="9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18367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2" name="1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3" name="1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5" name="14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7" name="16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9" name="18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1" name="20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22" name="2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4" name="1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397852</xdr:colOff>
      <xdr:row>0</xdr:row>
      <xdr:rowOff>0</xdr:rowOff>
    </xdr:from>
    <xdr:to>
      <xdr:col>1</xdr:col>
      <xdr:colOff>35169</xdr:colOff>
      <xdr:row>3</xdr:row>
      <xdr:rowOff>0</xdr:rowOff>
    </xdr:to>
    <xdr:pic>
      <xdr:nvPicPr>
        <xdr:cNvPr id="16" name="15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852" y="0"/>
          <a:ext cx="429797" cy="5962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Q37"/>
  <sheetViews>
    <sheetView topLeftCell="B1" workbookViewId="0">
      <selection activeCell="F6" sqref="F6"/>
    </sheetView>
  </sheetViews>
  <sheetFormatPr baseColWidth="10" defaultColWidth="11.44140625" defaultRowHeight="14.4" x14ac:dyDescent="0.3"/>
  <cols>
    <col min="1" max="1" width="11.44140625" style="3"/>
    <col min="2" max="2" width="6.44140625" style="3" customWidth="1"/>
    <col min="3" max="3" width="9.77734375" style="3" customWidth="1"/>
    <col min="4" max="5" width="8.77734375" style="3" customWidth="1"/>
    <col min="6" max="6" width="6.21875" style="3" customWidth="1"/>
    <col min="7" max="7" width="22.21875" style="3" customWidth="1"/>
    <col min="8" max="8" width="18.5546875" style="3" customWidth="1"/>
    <col min="9" max="9" width="8" style="3" customWidth="1"/>
    <col min="10" max="10" width="11.44140625" style="3"/>
    <col min="11" max="11" width="12.77734375" style="3" customWidth="1"/>
    <col min="12" max="12" width="11.44140625" style="3"/>
    <col min="13" max="13" width="10.21875" style="3" customWidth="1"/>
    <col min="14" max="14" width="13.77734375" style="3" customWidth="1"/>
    <col min="15" max="15" width="57.77734375" style="3" customWidth="1"/>
    <col min="16" max="16" width="7.77734375" style="3" customWidth="1"/>
    <col min="17" max="17" width="12.44140625" style="3" customWidth="1"/>
    <col min="18" max="16384" width="11.44140625" style="3"/>
  </cols>
  <sheetData>
    <row r="1" spans="1:17" ht="62.25" customHeight="1" x14ac:dyDescent="0.25">
      <c r="B1" s="160" t="s">
        <v>5</v>
      </c>
      <c r="C1" s="160"/>
      <c r="E1" s="4"/>
      <c r="F1" s="4"/>
      <c r="G1" s="6"/>
      <c r="H1" s="6"/>
      <c r="I1" s="6"/>
      <c r="J1" s="5"/>
      <c r="K1" s="5"/>
      <c r="L1" s="7"/>
      <c r="M1" s="4"/>
      <c r="N1" s="8"/>
      <c r="O1" s="9"/>
      <c r="P1" s="10"/>
      <c r="Q1" s="11"/>
    </row>
    <row r="2" spans="1:17" ht="18" customHeight="1" x14ac:dyDescent="0.25">
      <c r="A2" s="4"/>
      <c r="B2" s="161" t="s">
        <v>174</v>
      </c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</row>
    <row r="3" spans="1:17" ht="36" x14ac:dyDescent="0.3">
      <c r="A3" s="4"/>
      <c r="B3" s="12" t="s">
        <v>7</v>
      </c>
      <c r="C3" s="13" t="s">
        <v>2</v>
      </c>
      <c r="D3" s="14" t="s">
        <v>3</v>
      </c>
      <c r="E3" s="13" t="s">
        <v>8</v>
      </c>
      <c r="F3" s="13" t="s">
        <v>9</v>
      </c>
      <c r="G3" s="12" t="s">
        <v>4</v>
      </c>
      <c r="H3" s="12" t="s">
        <v>0</v>
      </c>
      <c r="I3" s="12" t="s">
        <v>10</v>
      </c>
      <c r="J3" s="15" t="s">
        <v>1</v>
      </c>
      <c r="K3" s="12" t="s">
        <v>11</v>
      </c>
      <c r="L3" s="16" t="s">
        <v>12</v>
      </c>
      <c r="M3" s="2" t="s">
        <v>13</v>
      </c>
      <c r="N3" s="17" t="s">
        <v>14</v>
      </c>
      <c r="O3" s="17" t="s">
        <v>15</v>
      </c>
      <c r="P3" s="17" t="s">
        <v>16</v>
      </c>
      <c r="Q3" s="17" t="s">
        <v>17</v>
      </c>
    </row>
    <row r="4" spans="1:17" ht="55.5" customHeight="1" x14ac:dyDescent="0.3">
      <c r="A4" s="18"/>
      <c r="B4" s="32" t="s">
        <v>22</v>
      </c>
      <c r="C4" s="32" t="s">
        <v>6</v>
      </c>
      <c r="D4" s="32">
        <v>43840</v>
      </c>
      <c r="E4" s="32" t="s">
        <v>23</v>
      </c>
      <c r="F4" s="33">
        <v>45</v>
      </c>
      <c r="G4" s="19" t="s">
        <v>24</v>
      </c>
      <c r="H4" s="34" t="s">
        <v>25</v>
      </c>
      <c r="I4" s="34"/>
      <c r="J4" s="41">
        <v>36.1</v>
      </c>
      <c r="K4" s="34" t="s">
        <v>20</v>
      </c>
      <c r="L4" s="35" t="s">
        <v>26</v>
      </c>
      <c r="M4" s="36" t="s">
        <v>27</v>
      </c>
      <c r="N4" s="36" t="s">
        <v>28</v>
      </c>
      <c r="O4" s="36" t="s">
        <v>29</v>
      </c>
      <c r="P4" s="36" t="s">
        <v>30</v>
      </c>
      <c r="Q4" s="36"/>
    </row>
    <row r="5" spans="1:17" ht="50.1" customHeight="1" x14ac:dyDescent="0.3">
      <c r="A5" s="18"/>
      <c r="B5" s="32" t="s">
        <v>22</v>
      </c>
      <c r="C5" s="32" t="s">
        <v>6</v>
      </c>
      <c r="D5" s="32">
        <v>43840</v>
      </c>
      <c r="E5" s="32" t="s">
        <v>31</v>
      </c>
      <c r="F5" s="33">
        <v>46</v>
      </c>
      <c r="G5" s="19" t="s">
        <v>32</v>
      </c>
      <c r="H5" s="34" t="s">
        <v>33</v>
      </c>
      <c r="I5" s="34"/>
      <c r="J5" s="41">
        <v>28.6</v>
      </c>
      <c r="K5" s="37" t="s">
        <v>34</v>
      </c>
      <c r="L5" s="38" t="s">
        <v>35</v>
      </c>
      <c r="M5" s="36" t="s">
        <v>21</v>
      </c>
      <c r="N5" s="36" t="s">
        <v>36</v>
      </c>
      <c r="O5" s="36" t="s">
        <v>37</v>
      </c>
      <c r="P5" s="36" t="s">
        <v>30</v>
      </c>
      <c r="Q5" s="36"/>
    </row>
    <row r="6" spans="1:17" ht="50.1" customHeight="1" x14ac:dyDescent="0.3">
      <c r="A6" s="18"/>
      <c r="B6" s="32" t="s">
        <v>22</v>
      </c>
      <c r="C6" s="32" t="s">
        <v>6</v>
      </c>
      <c r="D6" s="32">
        <v>43840</v>
      </c>
      <c r="E6" s="32" t="s">
        <v>38</v>
      </c>
      <c r="F6" s="33">
        <v>47</v>
      </c>
      <c r="G6" s="19" t="s">
        <v>39</v>
      </c>
      <c r="H6" s="34" t="s">
        <v>40</v>
      </c>
      <c r="I6" s="34"/>
      <c r="J6" s="41">
        <v>35</v>
      </c>
      <c r="K6" s="37" t="s">
        <v>41</v>
      </c>
      <c r="L6" s="35" t="s">
        <v>42</v>
      </c>
      <c r="M6" s="36" t="s">
        <v>21</v>
      </c>
      <c r="N6" s="36" t="s">
        <v>36</v>
      </c>
      <c r="O6" s="36" t="s">
        <v>43</v>
      </c>
      <c r="P6" s="36" t="s">
        <v>30</v>
      </c>
      <c r="Q6" s="36"/>
    </row>
    <row r="7" spans="1:17" ht="50.1" customHeight="1" x14ac:dyDescent="0.3">
      <c r="A7" s="18"/>
      <c r="B7" s="32" t="s">
        <v>22</v>
      </c>
      <c r="C7" s="32" t="s">
        <v>6</v>
      </c>
      <c r="D7" s="32">
        <v>43840</v>
      </c>
      <c r="E7" s="32" t="s">
        <v>44</v>
      </c>
      <c r="F7" s="33">
        <v>48</v>
      </c>
      <c r="G7" s="19" t="s">
        <v>45</v>
      </c>
      <c r="H7" s="34" t="s">
        <v>46</v>
      </c>
      <c r="I7" s="34"/>
      <c r="J7" s="41">
        <v>153.72</v>
      </c>
      <c r="K7" s="37" t="s">
        <v>47</v>
      </c>
      <c r="L7" s="35" t="s">
        <v>48</v>
      </c>
      <c r="M7" s="36" t="s">
        <v>21</v>
      </c>
      <c r="N7" s="36" t="s">
        <v>36</v>
      </c>
      <c r="O7" s="36" t="s">
        <v>49</v>
      </c>
      <c r="P7" s="36" t="s">
        <v>30</v>
      </c>
      <c r="Q7" s="36"/>
    </row>
    <row r="8" spans="1:17" ht="50.1" customHeight="1" x14ac:dyDescent="0.3">
      <c r="A8" s="18"/>
      <c r="B8" s="32" t="s">
        <v>22</v>
      </c>
      <c r="C8" s="32" t="s">
        <v>6</v>
      </c>
      <c r="D8" s="32">
        <v>43840</v>
      </c>
      <c r="E8" s="32" t="s">
        <v>50</v>
      </c>
      <c r="F8" s="33">
        <v>49</v>
      </c>
      <c r="G8" s="19" t="s">
        <v>51</v>
      </c>
      <c r="H8" s="34" t="s">
        <v>52</v>
      </c>
      <c r="I8" s="34"/>
      <c r="J8" s="41">
        <v>840.03</v>
      </c>
      <c r="K8" s="37" t="s">
        <v>53</v>
      </c>
      <c r="L8" s="35" t="s">
        <v>54</v>
      </c>
      <c r="M8" s="36" t="s">
        <v>19</v>
      </c>
      <c r="N8" s="36" t="s">
        <v>55</v>
      </c>
      <c r="O8" s="36" t="s">
        <v>56</v>
      </c>
      <c r="P8" s="36" t="s">
        <v>30</v>
      </c>
      <c r="Q8" s="36"/>
    </row>
    <row r="9" spans="1:17" ht="50.1" customHeight="1" x14ac:dyDescent="0.3">
      <c r="A9" s="18"/>
      <c r="B9" s="32" t="s">
        <v>22</v>
      </c>
      <c r="C9" s="32" t="s">
        <v>6</v>
      </c>
      <c r="D9" s="32">
        <v>43840</v>
      </c>
      <c r="E9" s="32" t="s">
        <v>57</v>
      </c>
      <c r="F9" s="33">
        <v>51</v>
      </c>
      <c r="G9" s="19" t="s">
        <v>58</v>
      </c>
      <c r="H9" s="34" t="s">
        <v>59</v>
      </c>
      <c r="I9" s="34"/>
      <c r="J9" s="41">
        <v>9.16</v>
      </c>
      <c r="K9" s="37" t="s">
        <v>60</v>
      </c>
      <c r="L9" s="35" t="s">
        <v>61</v>
      </c>
      <c r="M9" s="36" t="s">
        <v>21</v>
      </c>
      <c r="N9" s="36" t="s">
        <v>62</v>
      </c>
      <c r="O9" s="36" t="s">
        <v>63</v>
      </c>
      <c r="P9" s="36" t="s">
        <v>30</v>
      </c>
      <c r="Q9" s="36"/>
    </row>
    <row r="10" spans="1:17" ht="50.1" customHeight="1" x14ac:dyDescent="0.3">
      <c r="A10" s="18"/>
      <c r="B10" s="32" t="s">
        <v>22</v>
      </c>
      <c r="C10" s="32" t="s">
        <v>6</v>
      </c>
      <c r="D10" s="32">
        <v>43840</v>
      </c>
      <c r="E10" s="32" t="s">
        <v>64</v>
      </c>
      <c r="F10" s="33">
        <v>53</v>
      </c>
      <c r="G10" s="19" t="s">
        <v>65</v>
      </c>
      <c r="H10" s="34" t="s">
        <v>66</v>
      </c>
      <c r="I10" s="34"/>
      <c r="J10" s="41">
        <v>916.66</v>
      </c>
      <c r="K10" s="37" t="s">
        <v>67</v>
      </c>
      <c r="L10" s="35" t="s">
        <v>68</v>
      </c>
      <c r="M10" s="36" t="s">
        <v>19</v>
      </c>
      <c r="N10" s="36" t="s">
        <v>69</v>
      </c>
      <c r="O10" s="36" t="s">
        <v>70</v>
      </c>
      <c r="P10" s="36" t="s">
        <v>30</v>
      </c>
      <c r="Q10" s="36"/>
    </row>
    <row r="11" spans="1:17" ht="54.75" customHeight="1" x14ac:dyDescent="0.3">
      <c r="A11" s="18"/>
      <c r="B11" s="32" t="s">
        <v>22</v>
      </c>
      <c r="C11" s="32" t="s">
        <v>6</v>
      </c>
      <c r="D11" s="32">
        <v>43840</v>
      </c>
      <c r="E11" s="32" t="s">
        <v>71</v>
      </c>
      <c r="F11" s="33">
        <v>54</v>
      </c>
      <c r="G11" s="19" t="s">
        <v>72</v>
      </c>
      <c r="H11" s="34" t="s">
        <v>73</v>
      </c>
      <c r="I11" s="34"/>
      <c r="J11" s="41">
        <v>11.54</v>
      </c>
      <c r="K11" s="37" t="s">
        <v>74</v>
      </c>
      <c r="L11" s="35" t="s">
        <v>75</v>
      </c>
      <c r="M11" s="36" t="s">
        <v>21</v>
      </c>
      <c r="N11" s="36" t="s">
        <v>76</v>
      </c>
      <c r="O11" s="36" t="s">
        <v>77</v>
      </c>
      <c r="P11" s="36" t="s">
        <v>30</v>
      </c>
      <c r="Q11" s="36"/>
    </row>
    <row r="12" spans="1:17" ht="50.1" customHeight="1" x14ac:dyDescent="0.3">
      <c r="A12" s="18"/>
      <c r="B12" s="32" t="s">
        <v>22</v>
      </c>
      <c r="C12" s="32" t="s">
        <v>6</v>
      </c>
      <c r="D12" s="32">
        <v>43840</v>
      </c>
      <c r="E12" s="32" t="s">
        <v>78</v>
      </c>
      <c r="F12" s="33">
        <v>55</v>
      </c>
      <c r="G12" s="19" t="s">
        <v>79</v>
      </c>
      <c r="H12" s="34" t="s">
        <v>80</v>
      </c>
      <c r="I12" s="34"/>
      <c r="J12" s="41">
        <v>596.96</v>
      </c>
      <c r="K12" s="37" t="s">
        <v>81</v>
      </c>
      <c r="L12" s="35" t="s">
        <v>82</v>
      </c>
      <c r="M12" s="36" t="s">
        <v>21</v>
      </c>
      <c r="N12" s="36" t="s">
        <v>76</v>
      </c>
      <c r="O12" s="36" t="s">
        <v>83</v>
      </c>
      <c r="P12" s="36" t="s">
        <v>30</v>
      </c>
      <c r="Q12" s="36"/>
    </row>
    <row r="13" spans="1:17" ht="57.75" customHeight="1" x14ac:dyDescent="0.3">
      <c r="A13" s="18"/>
      <c r="B13" s="32" t="s">
        <v>22</v>
      </c>
      <c r="C13" s="32" t="s">
        <v>6</v>
      </c>
      <c r="D13" s="32">
        <v>43840</v>
      </c>
      <c r="E13" s="32" t="s">
        <v>84</v>
      </c>
      <c r="F13" s="33">
        <v>56</v>
      </c>
      <c r="G13" s="19" t="s">
        <v>85</v>
      </c>
      <c r="H13" s="34" t="s">
        <v>86</v>
      </c>
      <c r="I13" s="34"/>
      <c r="J13" s="41">
        <v>102400</v>
      </c>
      <c r="K13" s="37" t="s">
        <v>87</v>
      </c>
      <c r="L13" s="35" t="s">
        <v>88</v>
      </c>
      <c r="M13" s="36" t="s">
        <v>18</v>
      </c>
      <c r="N13" s="36" t="s">
        <v>89</v>
      </c>
      <c r="O13" s="36" t="s">
        <v>90</v>
      </c>
      <c r="P13" s="36" t="s">
        <v>30</v>
      </c>
      <c r="Q13" s="36"/>
    </row>
    <row r="14" spans="1:17" ht="54.75" customHeight="1" x14ac:dyDescent="0.3">
      <c r="A14" s="18"/>
      <c r="B14" s="32" t="s">
        <v>22</v>
      </c>
      <c r="C14" s="32" t="s">
        <v>6</v>
      </c>
      <c r="D14" s="32">
        <v>43840</v>
      </c>
      <c r="E14" s="32" t="s">
        <v>91</v>
      </c>
      <c r="F14" s="33">
        <v>57</v>
      </c>
      <c r="G14" s="19" t="s">
        <v>92</v>
      </c>
      <c r="H14" s="34" t="s">
        <v>93</v>
      </c>
      <c r="I14" s="34"/>
      <c r="J14" s="41">
        <v>5964</v>
      </c>
      <c r="K14" s="37" t="s">
        <v>94</v>
      </c>
      <c r="L14" s="35" t="s">
        <v>95</v>
      </c>
      <c r="M14" s="36" t="s">
        <v>18</v>
      </c>
      <c r="N14" s="36" t="s">
        <v>89</v>
      </c>
      <c r="O14" s="36" t="s">
        <v>96</v>
      </c>
      <c r="P14" s="36" t="s">
        <v>30</v>
      </c>
      <c r="Q14" s="36"/>
    </row>
    <row r="15" spans="1:17" ht="55.5" customHeight="1" x14ac:dyDescent="0.3">
      <c r="A15" s="18"/>
      <c r="B15" s="32" t="s">
        <v>22</v>
      </c>
      <c r="C15" s="32" t="s">
        <v>6</v>
      </c>
      <c r="D15" s="32">
        <v>43840</v>
      </c>
      <c r="E15" s="32" t="s">
        <v>97</v>
      </c>
      <c r="F15" s="33">
        <v>58</v>
      </c>
      <c r="G15" s="19" t="s">
        <v>98</v>
      </c>
      <c r="H15" s="34" t="s">
        <v>99</v>
      </c>
      <c r="I15" s="34"/>
      <c r="J15" s="41">
        <v>2053.35</v>
      </c>
      <c r="K15" s="37" t="s">
        <v>100</v>
      </c>
      <c r="L15" s="35" t="s">
        <v>101</v>
      </c>
      <c r="M15" s="36" t="s">
        <v>21</v>
      </c>
      <c r="N15" s="36" t="s">
        <v>102</v>
      </c>
      <c r="O15" s="36" t="s">
        <v>103</v>
      </c>
      <c r="P15" s="36" t="s">
        <v>104</v>
      </c>
      <c r="Q15" s="36"/>
    </row>
    <row r="16" spans="1:17" ht="42.75" customHeight="1" x14ac:dyDescent="0.3">
      <c r="A16" s="18"/>
      <c r="B16" s="32" t="s">
        <v>22</v>
      </c>
      <c r="C16" s="32" t="s">
        <v>6</v>
      </c>
      <c r="D16" s="32">
        <v>43840</v>
      </c>
      <c r="E16" s="32" t="s">
        <v>105</v>
      </c>
      <c r="F16" s="33">
        <v>59</v>
      </c>
      <c r="G16" s="19" t="s">
        <v>106</v>
      </c>
      <c r="H16" s="34" t="s">
        <v>107</v>
      </c>
      <c r="I16" s="34"/>
      <c r="J16" s="34">
        <v>4.4000000000000004</v>
      </c>
      <c r="K16" s="37" t="s">
        <v>108</v>
      </c>
      <c r="L16" s="35" t="s">
        <v>109</v>
      </c>
      <c r="M16" s="36" t="s">
        <v>21</v>
      </c>
      <c r="N16" s="36" t="s">
        <v>36</v>
      </c>
      <c r="O16" s="36" t="s">
        <v>110</v>
      </c>
      <c r="P16" s="36" t="s">
        <v>30</v>
      </c>
      <c r="Q16" s="36"/>
    </row>
    <row r="17" spans="1:17" ht="57" customHeight="1" x14ac:dyDescent="0.3">
      <c r="A17" s="18"/>
      <c r="B17" s="32" t="s">
        <v>22</v>
      </c>
      <c r="C17" s="32" t="s">
        <v>6</v>
      </c>
      <c r="D17" s="32">
        <v>43840</v>
      </c>
      <c r="E17" s="32" t="s">
        <v>111</v>
      </c>
      <c r="F17" s="33">
        <v>60</v>
      </c>
      <c r="G17" s="19" t="s">
        <v>112</v>
      </c>
      <c r="H17" s="34" t="s">
        <v>113</v>
      </c>
      <c r="I17" s="34"/>
      <c r="J17" s="41">
        <v>55000</v>
      </c>
      <c r="K17" s="37" t="s">
        <v>114</v>
      </c>
      <c r="L17" s="35" t="s">
        <v>115</v>
      </c>
      <c r="M17" s="36" t="s">
        <v>18</v>
      </c>
      <c r="N17" s="36" t="s">
        <v>89</v>
      </c>
      <c r="O17" s="36" t="s">
        <v>116</v>
      </c>
      <c r="P17" s="36" t="s">
        <v>30</v>
      </c>
      <c r="Q17" s="36"/>
    </row>
    <row r="18" spans="1:17" ht="50.1" customHeight="1" x14ac:dyDescent="0.3">
      <c r="A18" s="18"/>
      <c r="B18" s="32" t="s">
        <v>22</v>
      </c>
      <c r="C18" s="32" t="s">
        <v>6</v>
      </c>
      <c r="D18" s="32">
        <v>43844</v>
      </c>
      <c r="E18" s="32" t="s">
        <v>117</v>
      </c>
      <c r="F18" s="33">
        <v>74</v>
      </c>
      <c r="G18" s="19" t="s">
        <v>118</v>
      </c>
      <c r="H18" s="34" t="s">
        <v>119</v>
      </c>
      <c r="I18" s="34"/>
      <c r="J18" s="41">
        <v>5.4</v>
      </c>
      <c r="K18" s="37" t="s">
        <v>120</v>
      </c>
      <c r="L18" s="35" t="s">
        <v>121</v>
      </c>
      <c r="M18" s="36" t="s">
        <v>21</v>
      </c>
      <c r="N18" s="36" t="s">
        <v>36</v>
      </c>
      <c r="O18" s="36" t="s">
        <v>122</v>
      </c>
      <c r="P18" s="36" t="s">
        <v>30</v>
      </c>
      <c r="Q18" s="36"/>
    </row>
    <row r="19" spans="1:17" ht="36" x14ac:dyDescent="0.3">
      <c r="A19" s="18"/>
      <c r="B19" s="32" t="s">
        <v>22</v>
      </c>
      <c r="C19" s="32" t="s">
        <v>6</v>
      </c>
      <c r="D19" s="32">
        <v>43845</v>
      </c>
      <c r="E19" s="32" t="s">
        <v>123</v>
      </c>
      <c r="F19" s="33">
        <v>78</v>
      </c>
      <c r="G19" s="19" t="s">
        <v>124</v>
      </c>
      <c r="H19" s="34" t="s">
        <v>125</v>
      </c>
      <c r="I19" s="34"/>
      <c r="J19" s="41">
        <v>75.17</v>
      </c>
      <c r="K19" s="37" t="s">
        <v>126</v>
      </c>
      <c r="L19" s="35" t="s">
        <v>127</v>
      </c>
      <c r="M19" s="36" t="s">
        <v>21</v>
      </c>
      <c r="N19" s="36" t="s">
        <v>128</v>
      </c>
      <c r="O19" s="36" t="s">
        <v>129</v>
      </c>
      <c r="P19" s="36" t="s">
        <v>30</v>
      </c>
      <c r="Q19" s="36"/>
    </row>
    <row r="20" spans="1:17" ht="50.1" customHeight="1" x14ac:dyDescent="0.3">
      <c r="A20" s="18"/>
      <c r="B20" s="32" t="s">
        <v>22</v>
      </c>
      <c r="C20" s="32" t="s">
        <v>6</v>
      </c>
      <c r="D20" s="32">
        <v>43847</v>
      </c>
      <c r="E20" s="32" t="s">
        <v>130</v>
      </c>
      <c r="F20" s="33">
        <v>121</v>
      </c>
      <c r="G20" s="19" t="s">
        <v>131</v>
      </c>
      <c r="H20" s="34" t="s">
        <v>132</v>
      </c>
      <c r="I20" s="34"/>
      <c r="J20" s="41">
        <v>237.39</v>
      </c>
      <c r="K20" s="37" t="s">
        <v>133</v>
      </c>
      <c r="L20" s="35" t="s">
        <v>134</v>
      </c>
      <c r="M20" s="36" t="s">
        <v>21</v>
      </c>
      <c r="N20" s="36" t="s">
        <v>36</v>
      </c>
      <c r="O20" s="36" t="s">
        <v>135</v>
      </c>
      <c r="P20" s="36" t="s">
        <v>30</v>
      </c>
      <c r="Q20" s="36"/>
    </row>
    <row r="21" spans="1:17" ht="54" customHeight="1" x14ac:dyDescent="0.3">
      <c r="A21" s="18"/>
      <c r="B21" s="32" t="s">
        <v>22</v>
      </c>
      <c r="C21" s="32" t="s">
        <v>6</v>
      </c>
      <c r="D21" s="32">
        <v>43847</v>
      </c>
      <c r="E21" s="32" t="s">
        <v>136</v>
      </c>
      <c r="F21" s="33">
        <v>122</v>
      </c>
      <c r="G21" s="19" t="s">
        <v>137</v>
      </c>
      <c r="H21" s="34" t="s">
        <v>138</v>
      </c>
      <c r="I21" s="34"/>
      <c r="J21" s="41">
        <v>75.400000000000006</v>
      </c>
      <c r="K21" s="37" t="s">
        <v>139</v>
      </c>
      <c r="L21" s="35" t="s">
        <v>140</v>
      </c>
      <c r="M21" s="36" t="s">
        <v>21</v>
      </c>
      <c r="N21" s="36" t="s">
        <v>36</v>
      </c>
      <c r="O21" s="36" t="s">
        <v>141</v>
      </c>
      <c r="P21" s="36" t="s">
        <v>30</v>
      </c>
      <c r="Q21" s="36"/>
    </row>
    <row r="22" spans="1:17" ht="56.25" customHeight="1" x14ac:dyDescent="0.3">
      <c r="A22" s="18"/>
      <c r="B22" s="32" t="s">
        <v>22</v>
      </c>
      <c r="C22" s="32" t="s">
        <v>6</v>
      </c>
      <c r="D22" s="32">
        <v>43847</v>
      </c>
      <c r="E22" s="32" t="s">
        <v>142</v>
      </c>
      <c r="F22" s="33">
        <v>124</v>
      </c>
      <c r="G22" s="19" t="s">
        <v>143</v>
      </c>
      <c r="H22" s="34" t="s">
        <v>144</v>
      </c>
      <c r="I22" s="34"/>
      <c r="J22" s="41">
        <v>12680</v>
      </c>
      <c r="K22" s="37" t="s">
        <v>145</v>
      </c>
      <c r="L22" s="35" t="s">
        <v>146</v>
      </c>
      <c r="M22" s="36" t="s">
        <v>21</v>
      </c>
      <c r="N22" s="36" t="s">
        <v>147</v>
      </c>
      <c r="O22" s="36" t="s">
        <v>148</v>
      </c>
      <c r="P22" s="36" t="s">
        <v>30</v>
      </c>
      <c r="Q22" s="36"/>
    </row>
    <row r="23" spans="1:17" ht="75.75" customHeight="1" x14ac:dyDescent="0.3">
      <c r="A23" s="18"/>
      <c r="B23" s="32" t="s">
        <v>22</v>
      </c>
      <c r="C23" s="32" t="s">
        <v>6</v>
      </c>
      <c r="D23" s="32">
        <v>43858</v>
      </c>
      <c r="E23" s="32" t="s">
        <v>149</v>
      </c>
      <c r="F23" s="33">
        <v>293</v>
      </c>
      <c r="G23" s="19" t="s">
        <v>150</v>
      </c>
      <c r="H23" s="34" t="s">
        <v>151</v>
      </c>
      <c r="I23" s="34"/>
      <c r="J23" s="41">
        <v>6.6</v>
      </c>
      <c r="K23" s="37" t="s">
        <v>152</v>
      </c>
      <c r="L23" s="35" t="s">
        <v>153</v>
      </c>
      <c r="M23" s="36" t="s">
        <v>19</v>
      </c>
      <c r="N23" s="36" t="s">
        <v>36</v>
      </c>
      <c r="O23" s="36" t="s">
        <v>154</v>
      </c>
      <c r="P23" s="36" t="s">
        <v>30</v>
      </c>
      <c r="Q23" s="36"/>
    </row>
    <row r="24" spans="1:17" ht="58.5" customHeight="1" x14ac:dyDescent="0.3">
      <c r="A24" s="18"/>
      <c r="B24" s="32" t="s">
        <v>22</v>
      </c>
      <c r="C24" s="32" t="s">
        <v>6</v>
      </c>
      <c r="D24" s="32">
        <v>43858</v>
      </c>
      <c r="E24" s="32" t="s">
        <v>155</v>
      </c>
      <c r="F24" s="33">
        <v>296</v>
      </c>
      <c r="G24" s="19" t="s">
        <v>156</v>
      </c>
      <c r="H24" s="34" t="s">
        <v>157</v>
      </c>
      <c r="I24" s="34"/>
      <c r="J24" s="41">
        <v>125.7</v>
      </c>
      <c r="K24" s="37" t="s">
        <v>158</v>
      </c>
      <c r="L24" s="35" t="s">
        <v>159</v>
      </c>
      <c r="M24" s="36" t="s">
        <v>19</v>
      </c>
      <c r="N24" s="36" t="s">
        <v>36</v>
      </c>
      <c r="O24" s="36" t="s">
        <v>160</v>
      </c>
      <c r="P24" s="36" t="s">
        <v>30</v>
      </c>
      <c r="Q24" s="36"/>
    </row>
    <row r="25" spans="1:17" ht="50.1" customHeight="1" x14ac:dyDescent="0.3">
      <c r="A25" s="18"/>
      <c r="B25" s="32" t="s">
        <v>22</v>
      </c>
      <c r="C25" s="32" t="s">
        <v>6</v>
      </c>
      <c r="D25" s="32">
        <v>43860</v>
      </c>
      <c r="E25" s="32" t="s">
        <v>161</v>
      </c>
      <c r="F25" s="33">
        <v>338</v>
      </c>
      <c r="G25" s="19" t="s">
        <v>162</v>
      </c>
      <c r="H25" s="34" t="s">
        <v>163</v>
      </c>
      <c r="I25" s="34"/>
      <c r="J25" s="41">
        <v>53.1</v>
      </c>
      <c r="K25" s="37" t="s">
        <v>164</v>
      </c>
      <c r="L25" s="35" t="s">
        <v>165</v>
      </c>
      <c r="M25" s="36" t="s">
        <v>21</v>
      </c>
      <c r="N25" s="36" t="s">
        <v>36</v>
      </c>
      <c r="O25" s="36" t="s">
        <v>166</v>
      </c>
      <c r="P25" s="36" t="s">
        <v>30</v>
      </c>
      <c r="Q25" s="36"/>
    </row>
    <row r="26" spans="1:17" ht="44.25" customHeight="1" x14ac:dyDescent="0.3">
      <c r="A26" s="18"/>
      <c r="B26" s="32" t="s">
        <v>22</v>
      </c>
      <c r="C26" s="32" t="s">
        <v>6</v>
      </c>
      <c r="D26" s="32">
        <v>43860</v>
      </c>
      <c r="E26" s="32" t="s">
        <v>167</v>
      </c>
      <c r="F26" s="33">
        <v>340</v>
      </c>
      <c r="G26" s="19" t="s">
        <v>168</v>
      </c>
      <c r="H26" s="34" t="s">
        <v>169</v>
      </c>
      <c r="I26" s="34"/>
      <c r="J26" s="41">
        <v>149.86000000000001</v>
      </c>
      <c r="K26" s="37" t="s">
        <v>170</v>
      </c>
      <c r="L26" s="35" t="s">
        <v>171</v>
      </c>
      <c r="M26" s="36" t="s">
        <v>21</v>
      </c>
      <c r="N26" s="36" t="s">
        <v>36</v>
      </c>
      <c r="O26" s="36" t="s">
        <v>172</v>
      </c>
      <c r="P26" s="36" t="s">
        <v>30</v>
      </c>
      <c r="Q26" s="36"/>
    </row>
    <row r="27" spans="1:17" ht="27" customHeight="1" x14ac:dyDescent="0.3">
      <c r="A27" s="18"/>
      <c r="B27" s="32"/>
      <c r="C27" s="32"/>
      <c r="D27" s="32"/>
      <c r="E27" s="32"/>
      <c r="F27" s="33"/>
      <c r="G27" s="19"/>
      <c r="H27" s="34"/>
      <c r="I27" s="34"/>
      <c r="J27" s="41"/>
      <c r="K27" s="37"/>
      <c r="L27" s="35"/>
      <c r="M27" s="36"/>
      <c r="N27" s="36"/>
      <c r="O27" s="36"/>
      <c r="P27" s="36"/>
      <c r="Q27" s="36"/>
    </row>
    <row r="28" spans="1:17" ht="31.5" customHeight="1" x14ac:dyDescent="0.3">
      <c r="A28" s="18"/>
      <c r="B28" s="32"/>
      <c r="C28" s="32"/>
      <c r="D28" s="32"/>
      <c r="E28" s="32"/>
      <c r="F28" s="33"/>
      <c r="G28" s="162" t="s">
        <v>173</v>
      </c>
      <c r="H28" s="163"/>
      <c r="I28" s="34">
        <v>0</v>
      </c>
      <c r="J28" s="58">
        <v>181458.14000000004</v>
      </c>
      <c r="K28" s="37"/>
      <c r="L28" s="35"/>
      <c r="M28" s="36"/>
      <c r="N28" s="36"/>
      <c r="O28" s="36"/>
      <c r="P28" s="36"/>
      <c r="Q28" s="36"/>
    </row>
    <row r="29" spans="1:17" ht="31.5" customHeight="1" x14ac:dyDescent="0.3">
      <c r="A29" s="18"/>
      <c r="B29" s="51"/>
      <c r="C29" s="51"/>
      <c r="D29" s="51"/>
      <c r="E29" s="51"/>
      <c r="F29" s="52"/>
      <c r="G29" s="54"/>
      <c r="H29" s="55"/>
      <c r="I29" s="59"/>
      <c r="J29" s="60"/>
      <c r="K29" s="61"/>
      <c r="L29" s="62"/>
      <c r="M29" s="50"/>
      <c r="N29" s="50"/>
      <c r="O29" s="50"/>
      <c r="P29" s="50"/>
      <c r="Q29" s="50"/>
    </row>
    <row r="30" spans="1:17" ht="31.5" customHeight="1" x14ac:dyDescent="0.3">
      <c r="A30" s="18"/>
      <c r="B30" s="51"/>
      <c r="C30" s="51"/>
      <c r="D30" s="51"/>
      <c r="E30" s="51"/>
      <c r="F30" s="52"/>
      <c r="G30" s="54"/>
      <c r="H30" s="55"/>
      <c r="I30" s="59"/>
      <c r="J30" s="60"/>
      <c r="K30" s="61"/>
      <c r="L30" s="62"/>
      <c r="M30" s="50"/>
      <c r="N30" s="50"/>
      <c r="O30" s="50"/>
      <c r="P30" s="50"/>
      <c r="Q30" s="50"/>
    </row>
    <row r="31" spans="1:17" ht="31.5" customHeight="1" x14ac:dyDescent="0.3">
      <c r="A31" s="18"/>
      <c r="B31" s="51"/>
      <c r="C31" s="51"/>
      <c r="D31" s="51"/>
      <c r="E31" s="51"/>
      <c r="F31" s="52"/>
      <c r="G31" s="54"/>
      <c r="H31" s="55"/>
      <c r="I31" s="59"/>
      <c r="J31" s="60"/>
      <c r="K31" s="61"/>
      <c r="L31" s="62"/>
      <c r="M31" s="50"/>
      <c r="N31" s="50"/>
      <c r="O31" s="50"/>
      <c r="P31" s="50"/>
      <c r="Q31" s="50"/>
    </row>
    <row r="32" spans="1:17" x14ac:dyDescent="0.3">
      <c r="A32" s="18"/>
      <c r="B32" s="49"/>
      <c r="C32" s="50"/>
      <c r="D32" s="51"/>
      <c r="E32" s="52"/>
      <c r="F32" s="53"/>
      <c r="G32" s="54"/>
      <c r="H32" s="55"/>
      <c r="I32" s="56"/>
      <c r="J32" s="57"/>
      <c r="K32" s="50"/>
      <c r="L32" s="50"/>
      <c r="M32" s="50"/>
      <c r="N32" s="50"/>
      <c r="O32" s="50"/>
      <c r="P32" s="50"/>
      <c r="Q32" s="50"/>
    </row>
    <row r="33" spans="1:17" x14ac:dyDescent="0.3">
      <c r="A33" s="18"/>
      <c r="B33" s="42"/>
      <c r="C33" s="43"/>
      <c r="D33" s="44"/>
      <c r="E33" s="43"/>
      <c r="F33" s="43"/>
      <c r="G33" s="45"/>
      <c r="H33" s="45"/>
      <c r="I33" s="45"/>
      <c r="J33" s="42"/>
      <c r="K33" s="42"/>
      <c r="L33" s="46"/>
      <c r="M33" s="43"/>
      <c r="N33" s="47"/>
      <c r="O33" s="48"/>
      <c r="P33" s="47"/>
      <c r="Q33" s="43"/>
    </row>
    <row r="34" spans="1:17" ht="15" thickBot="1" x14ac:dyDescent="0.35">
      <c r="A34" s="18"/>
      <c r="B34" s="28"/>
      <c r="C34" s="29"/>
      <c r="D34" s="30"/>
      <c r="E34" s="29"/>
      <c r="F34" s="29"/>
      <c r="G34" s="164" t="s">
        <v>175</v>
      </c>
      <c r="H34" s="165"/>
      <c r="I34" s="39"/>
      <c r="J34" s="40">
        <f>+J28</f>
        <v>181458.14000000004</v>
      </c>
      <c r="K34" s="28"/>
      <c r="L34" s="31"/>
      <c r="M34" s="29"/>
      <c r="N34" s="20"/>
      <c r="O34" s="21"/>
      <c r="P34" s="20"/>
      <c r="Q34" s="29"/>
    </row>
    <row r="35" spans="1:17" ht="15" thickTop="1" x14ac:dyDescent="0.3">
      <c r="A35" s="18"/>
      <c r="B35" s="22"/>
      <c r="C35" s="18"/>
      <c r="D35" s="23"/>
      <c r="E35" s="18"/>
      <c r="F35" s="18"/>
      <c r="G35" s="24"/>
      <c r="H35" s="24"/>
      <c r="I35" s="24"/>
      <c r="J35" s="22"/>
      <c r="K35" s="22"/>
      <c r="L35" s="25"/>
      <c r="M35" s="18"/>
      <c r="N35" s="26"/>
      <c r="O35" s="27"/>
      <c r="P35" s="26"/>
      <c r="Q35" s="18"/>
    </row>
    <row r="37" spans="1:17" x14ac:dyDescent="0.3">
      <c r="J37" s="1"/>
    </row>
  </sheetData>
  <mergeCells count="4">
    <mergeCell ref="B1:C1"/>
    <mergeCell ref="B2:Q2"/>
    <mergeCell ref="G28:H28"/>
    <mergeCell ref="G34:H34"/>
  </mergeCells>
  <pageMargins left="0.51181102362204722" right="0" top="0.55118110236220474" bottom="0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1"/>
  <sheetViews>
    <sheetView tabSelected="1" topLeftCell="A242" workbookViewId="0">
      <selection activeCell="M248" sqref="M248"/>
    </sheetView>
  </sheetViews>
  <sheetFormatPr baseColWidth="10" defaultRowHeight="14.4" x14ac:dyDescent="0.3"/>
  <cols>
    <col min="1" max="2" width="11.5546875" style="3"/>
    <col min="3" max="3" width="10.21875" style="3" customWidth="1"/>
    <col min="4" max="4" width="12.33203125" style="3" customWidth="1"/>
    <col min="5" max="5" width="32.88671875" style="3" customWidth="1"/>
    <col min="6" max="6" width="36.33203125" style="3" customWidth="1"/>
    <col min="7" max="7" width="12.109375" style="3" customWidth="1"/>
    <col min="8" max="10" width="13" style="3" customWidth="1"/>
    <col min="11" max="11" width="12.77734375" style="3" customWidth="1"/>
    <col min="12" max="12" width="8" style="3" customWidth="1"/>
    <col min="13" max="13" width="12.44140625" style="3" customWidth="1"/>
    <col min="14" max="16384" width="11.5546875" style="3"/>
  </cols>
  <sheetData>
    <row r="1" spans="1:13" x14ac:dyDescent="0.3">
      <c r="A1" s="166" t="s">
        <v>176</v>
      </c>
      <c r="B1" s="166"/>
      <c r="C1" s="166"/>
      <c r="D1" s="166"/>
      <c r="E1" s="63" t="s">
        <v>177</v>
      </c>
      <c r="F1" s="64"/>
      <c r="G1" s="65"/>
      <c r="H1" s="65"/>
      <c r="I1" s="65"/>
      <c r="J1" s="65"/>
      <c r="K1" s="66"/>
      <c r="L1" s="67"/>
      <c r="M1" s="68"/>
    </row>
    <row r="2" spans="1:13" x14ac:dyDescent="0.3">
      <c r="A2" s="166" t="s">
        <v>178</v>
      </c>
      <c r="B2" s="166"/>
      <c r="C2" s="166"/>
      <c r="D2" s="166"/>
      <c r="E2" s="63"/>
      <c r="F2" s="64"/>
      <c r="G2" s="65"/>
      <c r="H2" s="65"/>
      <c r="I2" s="65"/>
      <c r="J2" s="65"/>
      <c r="K2" s="66"/>
      <c r="L2" s="67"/>
      <c r="M2" s="68"/>
    </row>
    <row r="3" spans="1:13" x14ac:dyDescent="0.3">
      <c r="A3" s="166" t="s">
        <v>179</v>
      </c>
      <c r="B3" s="166"/>
      <c r="C3" s="166"/>
      <c r="D3" s="166"/>
      <c r="E3" s="63"/>
      <c r="F3" s="64"/>
      <c r="G3" s="65"/>
      <c r="H3" s="65"/>
      <c r="I3" s="65"/>
      <c r="J3" s="65"/>
      <c r="K3" s="66"/>
      <c r="L3" s="67"/>
      <c r="M3" s="68"/>
    </row>
    <row r="4" spans="1:13" ht="20.399999999999999" x14ac:dyDescent="0.3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0.399999999999999" x14ac:dyDescent="0.3">
      <c r="A5" s="167" t="s">
        <v>463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</row>
    <row r="6" spans="1:13" ht="15" customHeight="1" x14ac:dyDescent="0.3">
      <c r="A6" s="73" t="s">
        <v>3</v>
      </c>
      <c r="B6" s="74" t="s">
        <v>180</v>
      </c>
      <c r="C6" s="73" t="s">
        <v>189</v>
      </c>
      <c r="D6" s="73" t="s">
        <v>181</v>
      </c>
      <c r="E6" s="75" t="s">
        <v>182</v>
      </c>
      <c r="F6" s="78" t="s">
        <v>0</v>
      </c>
      <c r="G6" s="76" t="s">
        <v>183</v>
      </c>
      <c r="H6" s="76" t="s">
        <v>184</v>
      </c>
      <c r="I6" s="76" t="s">
        <v>190</v>
      </c>
      <c r="J6" s="77" t="s">
        <v>185</v>
      </c>
      <c r="K6" s="112" t="s">
        <v>186</v>
      </c>
      <c r="L6" s="74" t="s">
        <v>187</v>
      </c>
      <c r="M6" s="74" t="s">
        <v>191</v>
      </c>
    </row>
    <row r="7" spans="1:13" ht="79.2" customHeight="1" x14ac:dyDescent="0.3">
      <c r="A7" s="105"/>
      <c r="B7" s="106"/>
      <c r="C7" s="107"/>
      <c r="D7" s="108"/>
      <c r="E7" s="97" t="s">
        <v>199</v>
      </c>
      <c r="F7" s="92" t="s">
        <v>199</v>
      </c>
      <c r="G7" s="89">
        <v>112.5</v>
      </c>
      <c r="H7" s="88">
        <v>487</v>
      </c>
      <c r="I7" s="91" t="s">
        <v>200</v>
      </c>
      <c r="J7" s="87" t="s">
        <v>201</v>
      </c>
      <c r="K7" s="102">
        <v>0</v>
      </c>
      <c r="L7" s="79"/>
      <c r="M7" s="90"/>
    </row>
    <row r="8" spans="1:13" ht="79.2" customHeight="1" x14ac:dyDescent="0.3">
      <c r="A8" s="105"/>
      <c r="B8" s="106"/>
      <c r="C8" s="107"/>
      <c r="D8" s="108"/>
      <c r="E8" s="97" t="s">
        <v>202</v>
      </c>
      <c r="F8" s="92" t="s">
        <v>202</v>
      </c>
      <c r="G8" s="89">
        <v>22</v>
      </c>
      <c r="H8" s="88">
        <v>488</v>
      </c>
      <c r="I8" s="91" t="s">
        <v>200</v>
      </c>
      <c r="J8" s="87" t="s">
        <v>203</v>
      </c>
      <c r="K8" s="102">
        <v>0</v>
      </c>
      <c r="L8" s="79"/>
      <c r="M8" s="90"/>
    </row>
    <row r="9" spans="1:13" ht="94.2" customHeight="1" x14ac:dyDescent="0.3">
      <c r="A9" s="105"/>
      <c r="B9" s="109"/>
      <c r="C9" s="107"/>
      <c r="D9" s="108"/>
      <c r="E9" s="97" t="s">
        <v>204</v>
      </c>
      <c r="F9" s="92" t="s">
        <v>204</v>
      </c>
      <c r="G9" s="89">
        <v>22</v>
      </c>
      <c r="H9" s="88">
        <v>489</v>
      </c>
      <c r="I9" s="91" t="s">
        <v>200</v>
      </c>
      <c r="J9" s="87" t="s">
        <v>205</v>
      </c>
      <c r="K9" s="102">
        <v>0</v>
      </c>
      <c r="L9" s="79"/>
      <c r="M9" s="90"/>
    </row>
    <row r="10" spans="1:13" ht="79.2" customHeight="1" x14ac:dyDescent="0.3">
      <c r="A10" s="105"/>
      <c r="B10" s="106"/>
      <c r="C10" s="107"/>
      <c r="D10" s="108"/>
      <c r="E10" s="97" t="s">
        <v>206</v>
      </c>
      <c r="F10" s="92" t="s">
        <v>206</v>
      </c>
      <c r="G10" s="89">
        <v>25</v>
      </c>
      <c r="H10" s="88">
        <v>490</v>
      </c>
      <c r="I10" s="91" t="s">
        <v>200</v>
      </c>
      <c r="J10" s="87" t="s">
        <v>207</v>
      </c>
      <c r="K10" s="102">
        <v>0</v>
      </c>
      <c r="L10" s="79"/>
      <c r="M10" s="90"/>
    </row>
    <row r="11" spans="1:13" ht="79.2" customHeight="1" x14ac:dyDescent="0.3">
      <c r="A11" s="105"/>
      <c r="B11" s="106"/>
      <c r="C11" s="107"/>
      <c r="D11" s="108"/>
      <c r="E11" s="97" t="s">
        <v>208</v>
      </c>
      <c r="F11" s="92" t="s">
        <v>208</v>
      </c>
      <c r="G11" s="89">
        <v>560</v>
      </c>
      <c r="H11" s="88">
        <v>491</v>
      </c>
      <c r="I11" s="91" t="s">
        <v>200</v>
      </c>
      <c r="J11" s="87" t="s">
        <v>209</v>
      </c>
      <c r="K11" s="102">
        <v>15</v>
      </c>
      <c r="L11" s="79"/>
      <c r="M11" s="90"/>
    </row>
    <row r="12" spans="1:13" ht="79.2" customHeight="1" x14ac:dyDescent="0.3">
      <c r="A12" s="105"/>
      <c r="B12" s="110"/>
      <c r="C12" s="107"/>
      <c r="D12" s="108"/>
      <c r="E12" s="97" t="s">
        <v>210</v>
      </c>
      <c r="F12" s="92" t="s">
        <v>210</v>
      </c>
      <c r="G12" s="89">
        <v>33.33</v>
      </c>
      <c r="H12" s="88">
        <v>492</v>
      </c>
      <c r="I12" s="91" t="s">
        <v>200</v>
      </c>
      <c r="J12" s="87" t="s">
        <v>211</v>
      </c>
      <c r="K12" s="102">
        <v>15</v>
      </c>
      <c r="L12" s="79"/>
      <c r="M12" s="90"/>
    </row>
    <row r="13" spans="1:13" ht="79.2" customHeight="1" x14ac:dyDescent="0.3">
      <c r="A13" s="105"/>
      <c r="B13" s="109"/>
      <c r="C13" s="107"/>
      <c r="D13" s="108"/>
      <c r="E13" s="97" t="s">
        <v>212</v>
      </c>
      <c r="F13" s="92" t="s">
        <v>212</v>
      </c>
      <c r="G13" s="89">
        <v>31.25</v>
      </c>
      <c r="H13" s="88">
        <v>494</v>
      </c>
      <c r="I13" s="91" t="s">
        <v>200</v>
      </c>
      <c r="J13" s="87" t="s">
        <v>213</v>
      </c>
      <c r="K13" s="102">
        <v>0</v>
      </c>
      <c r="L13" s="79"/>
      <c r="M13" s="90"/>
    </row>
    <row r="14" spans="1:13" ht="79.2" customHeight="1" x14ac:dyDescent="0.3">
      <c r="A14" s="105"/>
      <c r="B14" s="109"/>
      <c r="C14" s="107"/>
      <c r="D14" s="108"/>
      <c r="E14" s="97" t="s">
        <v>214</v>
      </c>
      <c r="F14" s="92" t="s">
        <v>214</v>
      </c>
      <c r="G14" s="89">
        <v>245</v>
      </c>
      <c r="H14" s="88">
        <v>495</v>
      </c>
      <c r="I14" s="91" t="s">
        <v>200</v>
      </c>
      <c r="J14" s="87" t="s">
        <v>215</v>
      </c>
      <c r="K14" s="102">
        <v>15</v>
      </c>
      <c r="L14" s="79"/>
      <c r="M14" s="90"/>
    </row>
    <row r="15" spans="1:13" ht="79.2" customHeight="1" x14ac:dyDescent="0.3">
      <c r="A15" s="105"/>
      <c r="B15" s="109"/>
      <c r="C15" s="107"/>
      <c r="D15" s="108"/>
      <c r="E15" s="97" t="s">
        <v>216</v>
      </c>
      <c r="F15" s="92" t="s">
        <v>216</v>
      </c>
      <c r="G15" s="89">
        <v>52.5</v>
      </c>
      <c r="H15" s="88">
        <v>496</v>
      </c>
      <c r="I15" s="91" t="s">
        <v>200</v>
      </c>
      <c r="J15" s="87" t="s">
        <v>217</v>
      </c>
      <c r="K15" s="102">
        <v>0</v>
      </c>
      <c r="L15" s="79"/>
      <c r="M15" s="90"/>
    </row>
    <row r="16" spans="1:13" ht="70.05" customHeight="1" x14ac:dyDescent="0.3">
      <c r="A16" s="105"/>
      <c r="B16" s="109"/>
      <c r="C16" s="107"/>
      <c r="D16" s="108"/>
      <c r="E16" s="97" t="s">
        <v>218</v>
      </c>
      <c r="F16" s="92" t="s">
        <v>218</v>
      </c>
      <c r="G16" s="89">
        <v>265.2</v>
      </c>
      <c r="H16" s="88">
        <v>497</v>
      </c>
      <c r="I16" s="91" t="s">
        <v>219</v>
      </c>
      <c r="J16" s="87" t="s">
        <v>220</v>
      </c>
      <c r="K16" s="102">
        <v>0</v>
      </c>
      <c r="L16" s="79"/>
      <c r="M16" s="90"/>
    </row>
    <row r="17" spans="1:13" ht="70.05" customHeight="1" x14ac:dyDescent="0.3">
      <c r="A17" s="105"/>
      <c r="B17" s="109"/>
      <c r="C17" s="107"/>
      <c r="D17" s="108"/>
      <c r="E17" s="97" t="s">
        <v>221</v>
      </c>
      <c r="F17" s="92" t="s">
        <v>221</v>
      </c>
      <c r="G17" s="89">
        <v>50</v>
      </c>
      <c r="H17" s="88">
        <v>498</v>
      </c>
      <c r="I17" s="91" t="s">
        <v>219</v>
      </c>
      <c r="J17" s="87" t="s">
        <v>222</v>
      </c>
      <c r="K17" s="102">
        <v>15</v>
      </c>
      <c r="L17" s="79"/>
      <c r="M17" s="90"/>
    </row>
    <row r="18" spans="1:13" ht="97.2" customHeight="1" x14ac:dyDescent="0.3">
      <c r="A18" s="105"/>
      <c r="B18" s="106"/>
      <c r="C18" s="107"/>
      <c r="D18" s="108"/>
      <c r="E18" s="97" t="s">
        <v>223</v>
      </c>
      <c r="F18" s="92" t="s">
        <v>223</v>
      </c>
      <c r="G18" s="89">
        <v>29.17</v>
      </c>
      <c r="H18" s="88">
        <v>499</v>
      </c>
      <c r="I18" s="91" t="s">
        <v>219</v>
      </c>
      <c r="J18" s="87" t="s">
        <v>224</v>
      </c>
      <c r="K18" s="102">
        <v>15</v>
      </c>
      <c r="L18" s="79"/>
      <c r="M18" s="90"/>
    </row>
    <row r="19" spans="1:13" ht="70.05" customHeight="1" x14ac:dyDescent="0.3">
      <c r="A19" s="105"/>
      <c r="B19" s="109"/>
      <c r="C19" s="107"/>
      <c r="D19" s="108"/>
      <c r="E19" s="97" t="s">
        <v>225</v>
      </c>
      <c r="F19" s="92" t="s">
        <v>225</v>
      </c>
      <c r="G19" s="89">
        <v>97.24</v>
      </c>
      <c r="H19" s="88">
        <v>500</v>
      </c>
      <c r="I19" s="91" t="s">
        <v>219</v>
      </c>
      <c r="J19" s="87" t="s">
        <v>226</v>
      </c>
      <c r="K19" s="102">
        <v>0</v>
      </c>
      <c r="L19" s="79"/>
      <c r="M19" s="90"/>
    </row>
    <row r="20" spans="1:13" ht="70.05" customHeight="1" x14ac:dyDescent="0.3">
      <c r="A20" s="105"/>
      <c r="B20" s="109"/>
      <c r="C20" s="107"/>
      <c r="D20" s="108"/>
      <c r="E20" s="97" t="s">
        <v>227</v>
      </c>
      <c r="F20" s="92" t="s">
        <v>227</v>
      </c>
      <c r="G20" s="89">
        <v>40.799999999999997</v>
      </c>
      <c r="H20" s="88">
        <v>501</v>
      </c>
      <c r="I20" s="91" t="s">
        <v>219</v>
      </c>
      <c r="J20" s="87" t="s">
        <v>228</v>
      </c>
      <c r="K20" s="102">
        <v>0</v>
      </c>
      <c r="L20" s="79"/>
      <c r="M20" s="90"/>
    </row>
    <row r="21" spans="1:13" ht="70.05" customHeight="1" x14ac:dyDescent="0.3">
      <c r="A21" s="105"/>
      <c r="B21" s="109"/>
      <c r="C21" s="107"/>
      <c r="D21" s="108"/>
      <c r="E21" s="97" t="s">
        <v>229</v>
      </c>
      <c r="F21" s="92" t="s">
        <v>229</v>
      </c>
      <c r="G21" s="89">
        <v>15</v>
      </c>
      <c r="H21" s="88">
        <v>503</v>
      </c>
      <c r="I21" s="91" t="s">
        <v>219</v>
      </c>
      <c r="J21" s="87" t="s">
        <v>230</v>
      </c>
      <c r="K21" s="102">
        <v>0</v>
      </c>
      <c r="L21" s="79"/>
      <c r="M21" s="90"/>
    </row>
    <row r="22" spans="1:13" ht="70.05" customHeight="1" x14ac:dyDescent="0.3">
      <c r="A22" s="105"/>
      <c r="B22" s="109"/>
      <c r="C22" s="107"/>
      <c r="D22" s="108"/>
      <c r="E22" s="97" t="s">
        <v>231</v>
      </c>
      <c r="F22" s="92" t="s">
        <v>231</v>
      </c>
      <c r="G22" s="89">
        <v>25</v>
      </c>
      <c r="H22" s="88">
        <v>505</v>
      </c>
      <c r="I22" s="91" t="s">
        <v>219</v>
      </c>
      <c r="J22" s="87" t="s">
        <v>232</v>
      </c>
      <c r="K22" s="102">
        <v>15</v>
      </c>
      <c r="L22" s="79"/>
      <c r="M22" s="90"/>
    </row>
    <row r="23" spans="1:13" ht="70.05" customHeight="1" x14ac:dyDescent="0.3">
      <c r="A23" s="105"/>
      <c r="B23" s="109"/>
      <c r="C23" s="107"/>
      <c r="D23" s="108"/>
      <c r="E23" s="97" t="s">
        <v>233</v>
      </c>
      <c r="F23" s="92" t="s">
        <v>233</v>
      </c>
      <c r="G23" s="89">
        <v>25</v>
      </c>
      <c r="H23" s="88">
        <v>506</v>
      </c>
      <c r="I23" s="91" t="s">
        <v>219</v>
      </c>
      <c r="J23" s="87" t="s">
        <v>234</v>
      </c>
      <c r="K23" s="102">
        <v>0</v>
      </c>
      <c r="L23" s="79"/>
      <c r="M23" s="90"/>
    </row>
    <row r="24" spans="1:13" ht="70.05" customHeight="1" x14ac:dyDescent="0.3">
      <c r="A24" s="105"/>
      <c r="B24" s="109"/>
      <c r="C24" s="107"/>
      <c r="D24" s="108"/>
      <c r="E24" s="97" t="s">
        <v>235</v>
      </c>
      <c r="F24" s="92" t="s">
        <v>235</v>
      </c>
      <c r="G24" s="89">
        <v>48</v>
      </c>
      <c r="H24" s="88">
        <v>510</v>
      </c>
      <c r="I24" s="91" t="s">
        <v>219</v>
      </c>
      <c r="J24" s="87" t="s">
        <v>236</v>
      </c>
      <c r="K24" s="102">
        <v>0</v>
      </c>
      <c r="L24" s="79"/>
      <c r="M24" s="90"/>
    </row>
    <row r="25" spans="1:13" ht="70.05" customHeight="1" x14ac:dyDescent="0.3">
      <c r="A25" s="105"/>
      <c r="B25" s="106"/>
      <c r="C25" s="107"/>
      <c r="D25" s="108"/>
      <c r="E25" s="97" t="s">
        <v>237</v>
      </c>
      <c r="F25" s="92" t="s">
        <v>237</v>
      </c>
      <c r="G25" s="89">
        <v>77.08</v>
      </c>
      <c r="H25" s="88">
        <v>511</v>
      </c>
      <c r="I25" s="91" t="s">
        <v>219</v>
      </c>
      <c r="J25" s="87" t="s">
        <v>238</v>
      </c>
      <c r="K25" s="102">
        <v>18</v>
      </c>
      <c r="L25" s="79"/>
      <c r="M25" s="90"/>
    </row>
    <row r="26" spans="1:13" ht="70.05" customHeight="1" x14ac:dyDescent="0.3">
      <c r="A26" s="105"/>
      <c r="B26" s="109"/>
      <c r="C26" s="107"/>
      <c r="D26" s="108"/>
      <c r="E26" s="97" t="s">
        <v>239</v>
      </c>
      <c r="F26" s="92" t="s">
        <v>239</v>
      </c>
      <c r="G26" s="89">
        <v>44</v>
      </c>
      <c r="H26" s="88">
        <v>512</v>
      </c>
      <c r="I26" s="91" t="s">
        <v>240</v>
      </c>
      <c r="J26" s="87" t="s">
        <v>241</v>
      </c>
      <c r="K26" s="102">
        <v>0</v>
      </c>
      <c r="L26" s="79"/>
      <c r="M26" s="90"/>
    </row>
    <row r="27" spans="1:13" ht="70.05" customHeight="1" x14ac:dyDescent="0.3">
      <c r="A27" s="105"/>
      <c r="B27" s="109"/>
      <c r="C27" s="107"/>
      <c r="D27" s="108"/>
      <c r="E27" s="97" t="s">
        <v>242</v>
      </c>
      <c r="F27" s="92" t="s">
        <v>242</v>
      </c>
      <c r="G27" s="89">
        <v>6852.85</v>
      </c>
      <c r="H27" s="88">
        <v>513</v>
      </c>
      <c r="I27" s="91" t="s">
        <v>240</v>
      </c>
      <c r="J27" s="87" t="s">
        <v>243</v>
      </c>
      <c r="K27" s="102">
        <v>15</v>
      </c>
      <c r="L27" s="79"/>
      <c r="M27" s="90"/>
    </row>
    <row r="28" spans="1:13" ht="70.05" customHeight="1" x14ac:dyDescent="0.3">
      <c r="A28" s="105"/>
      <c r="B28" s="109"/>
      <c r="C28" s="107"/>
      <c r="D28" s="108"/>
      <c r="E28" s="97" t="s">
        <v>244</v>
      </c>
      <c r="F28" s="92" t="s">
        <v>244</v>
      </c>
      <c r="G28" s="89">
        <v>133.75</v>
      </c>
      <c r="H28" s="88">
        <v>514</v>
      </c>
      <c r="I28" s="91" t="s">
        <v>240</v>
      </c>
      <c r="J28" s="87" t="s">
        <v>245</v>
      </c>
      <c r="K28" s="102">
        <v>15</v>
      </c>
      <c r="L28" s="79"/>
      <c r="M28" s="90"/>
    </row>
    <row r="29" spans="1:13" ht="70.05" customHeight="1" x14ac:dyDescent="0.3">
      <c r="A29" s="105"/>
      <c r="B29" s="109"/>
      <c r="C29" s="107"/>
      <c r="D29" s="108"/>
      <c r="E29" s="97" t="s">
        <v>246</v>
      </c>
      <c r="F29" s="92" t="s">
        <v>246</v>
      </c>
      <c r="G29" s="89">
        <v>33.75</v>
      </c>
      <c r="H29" s="88">
        <v>515</v>
      </c>
      <c r="I29" s="91" t="s">
        <v>240</v>
      </c>
      <c r="J29" s="87" t="s">
        <v>247</v>
      </c>
      <c r="K29" s="102">
        <v>15</v>
      </c>
      <c r="L29" s="79"/>
      <c r="M29" s="90"/>
    </row>
    <row r="30" spans="1:13" ht="70.05" customHeight="1" x14ac:dyDescent="0.3">
      <c r="A30" s="105"/>
      <c r="B30" s="109"/>
      <c r="C30" s="107"/>
      <c r="D30" s="108"/>
      <c r="E30" s="97" t="s">
        <v>248</v>
      </c>
      <c r="F30" s="92" t="s">
        <v>248</v>
      </c>
      <c r="G30" s="89">
        <v>75</v>
      </c>
      <c r="H30" s="88">
        <v>516</v>
      </c>
      <c r="I30" s="91" t="s">
        <v>240</v>
      </c>
      <c r="J30" s="87" t="s">
        <v>249</v>
      </c>
      <c r="K30" s="102">
        <v>0</v>
      </c>
      <c r="L30" s="79"/>
      <c r="M30" s="90"/>
    </row>
    <row r="31" spans="1:13" ht="70.05" customHeight="1" x14ac:dyDescent="0.3">
      <c r="A31" s="105"/>
      <c r="B31" s="109"/>
      <c r="C31" s="107"/>
      <c r="D31" s="108"/>
      <c r="E31" s="97" t="s">
        <v>250</v>
      </c>
      <c r="F31" s="92" t="s">
        <v>250</v>
      </c>
      <c r="G31" s="89">
        <v>12.75</v>
      </c>
      <c r="H31" s="88">
        <v>517</v>
      </c>
      <c r="I31" s="91" t="s">
        <v>240</v>
      </c>
      <c r="J31" s="87" t="s">
        <v>251</v>
      </c>
      <c r="K31" s="102">
        <v>0</v>
      </c>
      <c r="L31" s="79"/>
      <c r="M31" s="90"/>
    </row>
    <row r="32" spans="1:13" ht="70.05" customHeight="1" x14ac:dyDescent="0.3">
      <c r="A32" s="105"/>
      <c r="B32" s="109"/>
      <c r="C32" s="107"/>
      <c r="D32" s="108"/>
      <c r="E32" s="97" t="s">
        <v>252</v>
      </c>
      <c r="F32" s="92" t="s">
        <v>252</v>
      </c>
      <c r="G32" s="89">
        <v>75</v>
      </c>
      <c r="H32" s="88">
        <v>518</v>
      </c>
      <c r="I32" s="91" t="s">
        <v>240</v>
      </c>
      <c r="J32" s="87" t="s">
        <v>253</v>
      </c>
      <c r="K32" s="102">
        <v>0</v>
      </c>
      <c r="L32" s="79"/>
      <c r="M32" s="90"/>
    </row>
    <row r="33" spans="1:13" ht="70.05" customHeight="1" x14ac:dyDescent="0.3">
      <c r="A33" s="105"/>
      <c r="B33" s="109"/>
      <c r="C33" s="107"/>
      <c r="D33" s="108"/>
      <c r="E33" s="97" t="s">
        <v>254</v>
      </c>
      <c r="F33" s="92" t="s">
        <v>254</v>
      </c>
      <c r="G33" s="89">
        <v>100</v>
      </c>
      <c r="H33" s="88">
        <v>519</v>
      </c>
      <c r="I33" s="91" t="s">
        <v>240</v>
      </c>
      <c r="J33" s="87" t="s">
        <v>255</v>
      </c>
      <c r="K33" s="102">
        <v>18</v>
      </c>
      <c r="L33" s="79"/>
      <c r="M33" s="90"/>
    </row>
    <row r="34" spans="1:13" ht="70.05" customHeight="1" x14ac:dyDescent="0.3">
      <c r="A34" s="105"/>
      <c r="B34" s="109"/>
      <c r="C34" s="107"/>
      <c r="D34" s="108"/>
      <c r="E34" s="97" t="s">
        <v>256</v>
      </c>
      <c r="F34" s="92" t="s">
        <v>256</v>
      </c>
      <c r="G34" s="89">
        <v>33.33</v>
      </c>
      <c r="H34" s="88">
        <v>520</v>
      </c>
      <c r="I34" s="91" t="s">
        <v>240</v>
      </c>
      <c r="J34" s="87" t="s">
        <v>257</v>
      </c>
      <c r="K34" s="102">
        <v>15</v>
      </c>
      <c r="L34" s="79"/>
      <c r="M34" s="90"/>
    </row>
    <row r="35" spans="1:13" ht="70.05" customHeight="1" x14ac:dyDescent="0.3">
      <c r="A35" s="105"/>
      <c r="B35" s="109"/>
      <c r="C35" s="107"/>
      <c r="D35" s="108"/>
      <c r="E35" s="97" t="s">
        <v>258</v>
      </c>
      <c r="F35" s="92" t="s">
        <v>258</v>
      </c>
      <c r="G35" s="89">
        <v>67.5</v>
      </c>
      <c r="H35" s="88">
        <v>521</v>
      </c>
      <c r="I35" s="91" t="s">
        <v>240</v>
      </c>
      <c r="J35" s="87" t="s">
        <v>259</v>
      </c>
      <c r="K35" s="102">
        <v>0</v>
      </c>
      <c r="L35" s="79"/>
      <c r="M35" s="90"/>
    </row>
    <row r="36" spans="1:13" ht="70.05" customHeight="1" x14ac:dyDescent="0.3">
      <c r="A36" s="105"/>
      <c r="B36" s="109"/>
      <c r="C36" s="107"/>
      <c r="D36" s="108"/>
      <c r="E36" s="97" t="s">
        <v>260</v>
      </c>
      <c r="F36" s="92" t="s">
        <v>260</v>
      </c>
      <c r="G36" s="89">
        <v>67.5</v>
      </c>
      <c r="H36" s="88">
        <v>522</v>
      </c>
      <c r="I36" s="91" t="s">
        <v>240</v>
      </c>
      <c r="J36" s="87" t="s">
        <v>261</v>
      </c>
      <c r="K36" s="102">
        <v>0</v>
      </c>
      <c r="L36" s="79"/>
      <c r="M36" s="90"/>
    </row>
    <row r="37" spans="1:13" ht="70.05" customHeight="1" x14ac:dyDescent="0.3">
      <c r="A37" s="105"/>
      <c r="B37" s="109"/>
      <c r="C37" s="107"/>
      <c r="D37" s="108"/>
      <c r="E37" s="97" t="s">
        <v>260</v>
      </c>
      <c r="F37" s="92" t="s">
        <v>260</v>
      </c>
      <c r="G37" s="89">
        <v>67.5</v>
      </c>
      <c r="H37" s="88">
        <v>523</v>
      </c>
      <c r="I37" s="91" t="s">
        <v>240</v>
      </c>
      <c r="J37" s="87" t="s">
        <v>262</v>
      </c>
      <c r="K37" s="102">
        <v>0</v>
      </c>
      <c r="L37" s="79"/>
      <c r="M37" s="90"/>
    </row>
    <row r="38" spans="1:13" ht="70.05" customHeight="1" x14ac:dyDescent="0.3">
      <c r="A38" s="105"/>
      <c r="B38" s="109"/>
      <c r="C38" s="107"/>
      <c r="D38" s="108"/>
      <c r="E38" s="97" t="s">
        <v>263</v>
      </c>
      <c r="F38" s="92" t="s">
        <v>263</v>
      </c>
      <c r="G38" s="89">
        <v>75</v>
      </c>
      <c r="H38" s="88">
        <v>524</v>
      </c>
      <c r="I38" s="91" t="s">
        <v>240</v>
      </c>
      <c r="J38" s="87" t="s">
        <v>264</v>
      </c>
      <c r="K38" s="102">
        <v>0</v>
      </c>
      <c r="L38" s="79"/>
      <c r="M38" s="90"/>
    </row>
    <row r="39" spans="1:13" ht="70.05" customHeight="1" x14ac:dyDescent="0.3">
      <c r="A39" s="105"/>
      <c r="B39" s="109"/>
      <c r="C39" s="107"/>
      <c r="D39" s="108"/>
      <c r="E39" s="97" t="s">
        <v>265</v>
      </c>
      <c r="F39" s="92" t="s">
        <v>265</v>
      </c>
      <c r="G39" s="89">
        <v>3892.5</v>
      </c>
      <c r="H39" s="88">
        <v>526</v>
      </c>
      <c r="I39" s="91" t="s">
        <v>266</v>
      </c>
      <c r="J39" s="87" t="s">
        <v>267</v>
      </c>
      <c r="K39" s="102">
        <v>0</v>
      </c>
      <c r="L39" s="79"/>
      <c r="M39" s="90"/>
    </row>
    <row r="40" spans="1:13" ht="70.05" customHeight="1" x14ac:dyDescent="0.3">
      <c r="A40" s="105"/>
      <c r="B40" s="109"/>
      <c r="C40" s="107"/>
      <c r="D40" s="108"/>
      <c r="E40" s="97" t="s">
        <v>265</v>
      </c>
      <c r="F40" s="92" t="s">
        <v>265</v>
      </c>
      <c r="G40" s="89">
        <v>5350</v>
      </c>
      <c r="H40" s="88">
        <v>527</v>
      </c>
      <c r="I40" s="91" t="s">
        <v>266</v>
      </c>
      <c r="J40" s="87" t="s">
        <v>268</v>
      </c>
      <c r="K40" s="102">
        <v>0</v>
      </c>
      <c r="L40" s="79"/>
      <c r="M40" s="90"/>
    </row>
    <row r="41" spans="1:13" ht="70.05" customHeight="1" x14ac:dyDescent="0.3">
      <c r="A41" s="105"/>
      <c r="B41" s="109"/>
      <c r="C41" s="107"/>
      <c r="D41" s="108"/>
      <c r="E41" s="97" t="s">
        <v>265</v>
      </c>
      <c r="F41" s="92" t="s">
        <v>265</v>
      </c>
      <c r="G41" s="89">
        <v>857.6</v>
      </c>
      <c r="H41" s="88">
        <v>528</v>
      </c>
      <c r="I41" s="91" t="s">
        <v>266</v>
      </c>
      <c r="J41" s="87" t="s">
        <v>269</v>
      </c>
      <c r="K41" s="102">
        <v>0</v>
      </c>
      <c r="L41" s="79"/>
      <c r="M41" s="90"/>
    </row>
    <row r="42" spans="1:13" ht="70.05" customHeight="1" x14ac:dyDescent="0.3">
      <c r="A42" s="105"/>
      <c r="B42" s="109"/>
      <c r="C42" s="107"/>
      <c r="D42" s="108"/>
      <c r="E42" s="97" t="s">
        <v>270</v>
      </c>
      <c r="F42" s="92" t="s">
        <v>270</v>
      </c>
      <c r="G42" s="89">
        <v>112.5</v>
      </c>
      <c r="H42" s="88">
        <v>529</v>
      </c>
      <c r="I42" s="91" t="s">
        <v>266</v>
      </c>
      <c r="J42" s="87" t="s">
        <v>271</v>
      </c>
      <c r="K42" s="102">
        <v>0</v>
      </c>
      <c r="L42" s="79"/>
      <c r="M42" s="90"/>
    </row>
    <row r="43" spans="1:13" ht="70.05" customHeight="1" x14ac:dyDescent="0.3">
      <c r="A43" s="105"/>
      <c r="B43" s="109"/>
      <c r="C43" s="107"/>
      <c r="D43" s="108"/>
      <c r="E43" s="97" t="s">
        <v>272</v>
      </c>
      <c r="F43" s="92" t="s">
        <v>272</v>
      </c>
      <c r="G43" s="89">
        <v>2975</v>
      </c>
      <c r="H43" s="88">
        <v>530</v>
      </c>
      <c r="I43" s="91" t="s">
        <v>266</v>
      </c>
      <c r="J43" s="87" t="s">
        <v>273</v>
      </c>
      <c r="K43" s="102">
        <v>18</v>
      </c>
      <c r="L43" s="79"/>
      <c r="M43" s="90"/>
    </row>
    <row r="44" spans="1:13" ht="70.05" customHeight="1" x14ac:dyDescent="0.3">
      <c r="A44" s="105"/>
      <c r="B44" s="109"/>
      <c r="C44" s="107"/>
      <c r="D44" s="108"/>
      <c r="E44" s="97" t="s">
        <v>274</v>
      </c>
      <c r="F44" s="92" t="s">
        <v>274</v>
      </c>
      <c r="G44" s="89">
        <v>37.5</v>
      </c>
      <c r="H44" s="88">
        <v>531</v>
      </c>
      <c r="I44" s="91" t="s">
        <v>266</v>
      </c>
      <c r="J44" s="87">
        <v>161451</v>
      </c>
      <c r="K44" s="102">
        <v>0</v>
      </c>
      <c r="L44" s="79"/>
      <c r="M44" s="90"/>
    </row>
    <row r="45" spans="1:13" ht="70.05" customHeight="1" x14ac:dyDescent="0.3">
      <c r="A45" s="105"/>
      <c r="B45" s="109"/>
      <c r="C45" s="107"/>
      <c r="D45" s="108"/>
      <c r="E45" s="97" t="s">
        <v>274</v>
      </c>
      <c r="F45" s="92" t="s">
        <v>274</v>
      </c>
      <c r="G45" s="89">
        <v>28.13</v>
      </c>
      <c r="H45" s="88">
        <v>535</v>
      </c>
      <c r="I45" s="91" t="s">
        <v>266</v>
      </c>
      <c r="J45" s="87" t="s">
        <v>275</v>
      </c>
      <c r="K45" s="102">
        <v>0</v>
      </c>
      <c r="L45" s="79"/>
      <c r="M45" s="90"/>
    </row>
    <row r="46" spans="1:13" ht="70.05" customHeight="1" x14ac:dyDescent="0.3">
      <c r="A46" s="105"/>
      <c r="B46" s="109"/>
      <c r="C46" s="107"/>
      <c r="D46" s="108"/>
      <c r="E46" s="97" t="s">
        <v>274</v>
      </c>
      <c r="F46" s="92" t="s">
        <v>274</v>
      </c>
      <c r="G46" s="89">
        <v>37.5</v>
      </c>
      <c r="H46" s="88">
        <v>536</v>
      </c>
      <c r="I46" s="91" t="s">
        <v>266</v>
      </c>
      <c r="J46" s="87" t="s">
        <v>276</v>
      </c>
      <c r="K46" s="102">
        <v>0</v>
      </c>
      <c r="L46" s="79"/>
      <c r="M46" s="90"/>
    </row>
    <row r="47" spans="1:13" ht="70.05" customHeight="1" x14ac:dyDescent="0.3">
      <c r="A47" s="105"/>
      <c r="B47" s="109"/>
      <c r="C47" s="107"/>
      <c r="D47" s="108"/>
      <c r="E47" s="97" t="s">
        <v>277</v>
      </c>
      <c r="F47" s="92" t="s">
        <v>277</v>
      </c>
      <c r="G47" s="89">
        <v>44</v>
      </c>
      <c r="H47" s="88">
        <v>539</v>
      </c>
      <c r="I47" s="91" t="s">
        <v>266</v>
      </c>
      <c r="J47" s="87" t="s">
        <v>278</v>
      </c>
      <c r="K47" s="102">
        <v>0</v>
      </c>
      <c r="L47" s="79"/>
      <c r="M47" s="90"/>
    </row>
    <row r="48" spans="1:13" ht="70.05" customHeight="1" x14ac:dyDescent="0.3">
      <c r="A48" s="105"/>
      <c r="B48" s="109"/>
      <c r="C48" s="107"/>
      <c r="D48" s="108"/>
      <c r="E48" s="97" t="s">
        <v>277</v>
      </c>
      <c r="F48" s="92" t="s">
        <v>277</v>
      </c>
      <c r="G48" s="89">
        <v>44</v>
      </c>
      <c r="H48" s="88">
        <v>540</v>
      </c>
      <c r="I48" s="91" t="s">
        <v>266</v>
      </c>
      <c r="J48" s="87" t="s">
        <v>279</v>
      </c>
      <c r="K48" s="102">
        <v>0</v>
      </c>
      <c r="L48" s="79"/>
      <c r="M48" s="90"/>
    </row>
    <row r="49" spans="1:13" ht="70.05" customHeight="1" x14ac:dyDescent="0.3">
      <c r="A49" s="105"/>
      <c r="B49" s="109"/>
      <c r="C49" s="107"/>
      <c r="D49" s="108"/>
      <c r="E49" s="97" t="s">
        <v>277</v>
      </c>
      <c r="F49" s="92" t="s">
        <v>277</v>
      </c>
      <c r="G49" s="89">
        <v>500</v>
      </c>
      <c r="H49" s="88">
        <v>541</v>
      </c>
      <c r="I49" s="91" t="s">
        <v>266</v>
      </c>
      <c r="J49" s="87" t="s">
        <v>280</v>
      </c>
      <c r="K49" s="102">
        <v>0</v>
      </c>
      <c r="L49" s="79"/>
      <c r="M49" s="90"/>
    </row>
    <row r="50" spans="1:13" ht="70.05" customHeight="1" x14ac:dyDescent="0.3">
      <c r="A50" s="105"/>
      <c r="B50" s="109"/>
      <c r="C50" s="107"/>
      <c r="D50" s="108"/>
      <c r="E50" s="97" t="s">
        <v>281</v>
      </c>
      <c r="F50" s="92" t="s">
        <v>281</v>
      </c>
      <c r="G50" s="89">
        <v>802.5</v>
      </c>
      <c r="H50" s="88">
        <v>542</v>
      </c>
      <c r="I50" s="91" t="s">
        <v>266</v>
      </c>
      <c r="J50" s="87" t="s">
        <v>282</v>
      </c>
      <c r="K50" s="102">
        <v>18</v>
      </c>
      <c r="L50" s="79"/>
      <c r="M50" s="90"/>
    </row>
    <row r="51" spans="1:13" ht="70.05" customHeight="1" x14ac:dyDescent="0.3">
      <c r="A51" s="105"/>
      <c r="B51" s="109"/>
      <c r="C51" s="107"/>
      <c r="D51" s="108"/>
      <c r="E51" s="97" t="s">
        <v>283</v>
      </c>
      <c r="F51" s="92" t="s">
        <v>283</v>
      </c>
      <c r="G51" s="89">
        <v>24</v>
      </c>
      <c r="H51" s="88">
        <v>549</v>
      </c>
      <c r="I51" s="91" t="s">
        <v>266</v>
      </c>
      <c r="J51" s="87" t="s">
        <v>284</v>
      </c>
      <c r="K51" s="102">
        <v>0</v>
      </c>
      <c r="L51" s="79"/>
      <c r="M51" s="90"/>
    </row>
    <row r="52" spans="1:13" ht="70.05" customHeight="1" x14ac:dyDescent="0.3">
      <c r="A52" s="105"/>
      <c r="B52" s="109"/>
      <c r="C52" s="107"/>
      <c r="D52" s="108"/>
      <c r="E52" s="97" t="s">
        <v>285</v>
      </c>
      <c r="F52" s="92" t="s">
        <v>285</v>
      </c>
      <c r="G52" s="89">
        <v>50</v>
      </c>
      <c r="H52" s="88">
        <v>550</v>
      </c>
      <c r="I52" s="91" t="s">
        <v>266</v>
      </c>
      <c r="J52" s="87" t="s">
        <v>286</v>
      </c>
      <c r="K52" s="102">
        <v>9</v>
      </c>
      <c r="L52" s="79"/>
      <c r="M52" s="90"/>
    </row>
    <row r="53" spans="1:13" ht="70.05" customHeight="1" x14ac:dyDescent="0.3">
      <c r="A53" s="105"/>
      <c r="B53" s="109"/>
      <c r="C53" s="107"/>
      <c r="D53" s="108"/>
      <c r="E53" s="97" t="s">
        <v>287</v>
      </c>
      <c r="F53" s="92" t="s">
        <v>287</v>
      </c>
      <c r="G53" s="89">
        <v>1400</v>
      </c>
      <c r="H53" s="88">
        <v>551</v>
      </c>
      <c r="I53" s="91" t="s">
        <v>266</v>
      </c>
      <c r="J53" s="87" t="s">
        <v>288</v>
      </c>
      <c r="K53" s="102">
        <v>0</v>
      </c>
      <c r="L53" s="79"/>
      <c r="M53" s="90"/>
    </row>
    <row r="54" spans="1:13" ht="70.05" customHeight="1" x14ac:dyDescent="0.3">
      <c r="A54" s="105"/>
      <c r="B54" s="109"/>
      <c r="C54" s="107"/>
      <c r="D54" s="108"/>
      <c r="E54" s="97" t="s">
        <v>289</v>
      </c>
      <c r="F54" s="92" t="s">
        <v>289</v>
      </c>
      <c r="G54" s="89">
        <v>107</v>
      </c>
      <c r="H54" s="88">
        <v>552</v>
      </c>
      <c r="I54" s="91" t="s">
        <v>266</v>
      </c>
      <c r="J54" s="87" t="s">
        <v>290</v>
      </c>
      <c r="K54" s="102">
        <v>15</v>
      </c>
      <c r="L54" s="79"/>
      <c r="M54" s="90"/>
    </row>
    <row r="55" spans="1:13" ht="70.05" customHeight="1" x14ac:dyDescent="0.3">
      <c r="A55" s="105"/>
      <c r="B55" s="109"/>
      <c r="C55" s="107"/>
      <c r="D55" s="108"/>
      <c r="E55" s="97" t="s">
        <v>291</v>
      </c>
      <c r="F55" s="92" t="s">
        <v>291</v>
      </c>
      <c r="G55" s="89">
        <v>20.83</v>
      </c>
      <c r="H55" s="88">
        <v>553</v>
      </c>
      <c r="I55" s="91" t="s">
        <v>266</v>
      </c>
      <c r="J55" s="87" t="s">
        <v>292</v>
      </c>
      <c r="K55" s="102">
        <v>9</v>
      </c>
      <c r="L55" s="79"/>
      <c r="M55" s="90"/>
    </row>
    <row r="56" spans="1:13" ht="70.05" customHeight="1" x14ac:dyDescent="0.3">
      <c r="A56" s="105"/>
      <c r="B56" s="109"/>
      <c r="C56" s="107"/>
      <c r="D56" s="108"/>
      <c r="E56" s="97" t="s">
        <v>260</v>
      </c>
      <c r="F56" s="92" t="s">
        <v>260</v>
      </c>
      <c r="G56" s="89">
        <v>67.5</v>
      </c>
      <c r="H56" s="88">
        <v>555</v>
      </c>
      <c r="I56" s="91" t="s">
        <v>266</v>
      </c>
      <c r="J56" s="87" t="s">
        <v>293</v>
      </c>
      <c r="K56" s="102">
        <v>0</v>
      </c>
      <c r="L56" s="79"/>
      <c r="M56" s="90"/>
    </row>
    <row r="57" spans="1:13" ht="25.8" customHeight="1" x14ac:dyDescent="0.3">
      <c r="A57" s="105"/>
      <c r="B57" s="109"/>
      <c r="C57" s="107"/>
      <c r="D57" s="108"/>
      <c r="E57" s="97"/>
      <c r="F57" s="92"/>
      <c r="G57" s="89"/>
      <c r="H57" s="88"/>
      <c r="I57" s="91"/>
      <c r="J57" s="87"/>
      <c r="K57" s="102"/>
      <c r="L57" s="79"/>
      <c r="M57" s="90"/>
    </row>
    <row r="58" spans="1:13" ht="21.6" customHeight="1" thickBot="1" x14ac:dyDescent="0.35">
      <c r="A58" s="105"/>
      <c r="B58" s="111"/>
      <c r="C58" s="107"/>
      <c r="D58" s="108"/>
      <c r="E58" s="103" t="s">
        <v>299</v>
      </c>
      <c r="G58" s="89">
        <f>SUM(G7:G57)</f>
        <v>25764.560000000001</v>
      </c>
      <c r="H58" s="88"/>
      <c r="I58" s="86"/>
      <c r="J58" s="87"/>
      <c r="K58" s="102"/>
      <c r="L58" s="79"/>
      <c r="M58" s="90"/>
    </row>
    <row r="59" spans="1:13" ht="19.8" customHeight="1" thickTop="1" x14ac:dyDescent="0.3">
      <c r="A59" s="98"/>
      <c r="B59" s="98"/>
      <c r="C59" s="98"/>
      <c r="D59" s="98"/>
      <c r="E59" s="98"/>
      <c r="G59" s="133"/>
      <c r="H59" s="134"/>
      <c r="I59" s="133"/>
      <c r="J59" s="134"/>
      <c r="K59" s="135"/>
      <c r="L59" s="116"/>
      <c r="M59" s="116"/>
    </row>
    <row r="60" spans="1:13" ht="49.95" customHeight="1" x14ac:dyDescent="0.3">
      <c r="A60" s="98"/>
      <c r="B60" s="98"/>
      <c r="C60" s="98"/>
      <c r="D60" s="98"/>
      <c r="E60" s="89" t="s">
        <v>294</v>
      </c>
      <c r="F60" s="113" t="s">
        <v>294</v>
      </c>
      <c r="G60" s="136">
        <v>6964.7</v>
      </c>
      <c r="H60" s="137">
        <v>2039</v>
      </c>
      <c r="I60" s="138" t="s">
        <v>295</v>
      </c>
      <c r="J60" s="137" t="s">
        <v>296</v>
      </c>
      <c r="K60" s="139">
        <v>15</v>
      </c>
      <c r="L60" s="125"/>
      <c r="M60" s="125"/>
    </row>
    <row r="61" spans="1:13" ht="49.95" customHeight="1" x14ac:dyDescent="0.3">
      <c r="A61" s="116"/>
      <c r="B61" s="116"/>
      <c r="C61" s="116"/>
      <c r="D61" s="116"/>
      <c r="E61" s="117" t="s">
        <v>297</v>
      </c>
      <c r="F61" s="118" t="s">
        <v>297</v>
      </c>
      <c r="G61" s="118">
        <v>3322.68</v>
      </c>
      <c r="H61" s="119">
        <v>2040</v>
      </c>
      <c r="I61" s="119" t="s">
        <v>295</v>
      </c>
      <c r="J61" s="119" t="s">
        <v>296</v>
      </c>
      <c r="K61" s="115">
        <v>18</v>
      </c>
      <c r="L61" s="116"/>
      <c r="M61" s="116"/>
    </row>
    <row r="62" spans="1:13" ht="19.8" customHeight="1" x14ac:dyDescent="0.3">
      <c r="A62" s="98"/>
      <c r="B62" s="98"/>
      <c r="C62" s="98"/>
      <c r="D62" s="98"/>
      <c r="E62" s="148" t="s">
        <v>298</v>
      </c>
      <c r="F62" s="98"/>
      <c r="G62" s="120">
        <f>SUM(G60:G61)</f>
        <v>10287.379999999999</v>
      </c>
      <c r="H62" s="98"/>
      <c r="I62" s="120"/>
      <c r="J62" s="98"/>
      <c r="K62" s="98"/>
      <c r="L62" s="98"/>
      <c r="M62" s="98"/>
    </row>
    <row r="63" spans="1:13" ht="49.95" customHeight="1" x14ac:dyDescent="0.3">
      <c r="A63" s="106"/>
      <c r="B63" s="98"/>
      <c r="C63" s="98"/>
      <c r="D63" s="98"/>
      <c r="E63" s="122" t="s">
        <v>300</v>
      </c>
      <c r="F63" s="106" t="s">
        <v>300</v>
      </c>
      <c r="G63" s="121">
        <v>3750</v>
      </c>
      <c r="H63" s="114">
        <v>2184</v>
      </c>
      <c r="I63" s="92" t="s">
        <v>301</v>
      </c>
      <c r="J63" s="87" t="s">
        <v>302</v>
      </c>
      <c r="K63" s="115">
        <v>15</v>
      </c>
      <c r="L63" s="98"/>
      <c r="M63" s="98"/>
    </row>
    <row r="64" spans="1:13" ht="49.95" customHeight="1" x14ac:dyDescent="0.3">
      <c r="A64" s="106"/>
      <c r="B64" s="98"/>
      <c r="C64" s="98"/>
      <c r="D64" s="98"/>
      <c r="E64" s="122" t="s">
        <v>303</v>
      </c>
      <c r="F64" s="106" t="s">
        <v>303</v>
      </c>
      <c r="G64" s="121">
        <v>449.61</v>
      </c>
      <c r="H64" s="114">
        <v>2191</v>
      </c>
      <c r="I64" s="114" t="s">
        <v>304</v>
      </c>
      <c r="J64" s="87" t="s">
        <v>296</v>
      </c>
      <c r="K64" s="115">
        <v>15</v>
      </c>
      <c r="L64" s="98"/>
      <c r="M64" s="98"/>
    </row>
    <row r="65" spans="1:13" ht="49.95" customHeight="1" x14ac:dyDescent="0.3">
      <c r="A65" s="106"/>
      <c r="B65" s="98"/>
      <c r="C65" s="98"/>
      <c r="D65" s="98"/>
      <c r="E65" s="123" t="s">
        <v>305</v>
      </c>
      <c r="F65" s="122" t="s">
        <v>305</v>
      </c>
      <c r="G65" s="121">
        <v>963</v>
      </c>
      <c r="H65" s="114">
        <v>2195</v>
      </c>
      <c r="I65" s="114" t="s">
        <v>306</v>
      </c>
      <c r="J65" s="87" t="s">
        <v>296</v>
      </c>
      <c r="K65" s="115">
        <v>15</v>
      </c>
      <c r="L65" s="98"/>
      <c r="M65" s="98"/>
    </row>
    <row r="66" spans="1:13" ht="49.95" customHeight="1" x14ac:dyDescent="0.3">
      <c r="A66" s="106"/>
      <c r="B66" s="98"/>
      <c r="C66" s="98"/>
      <c r="D66" s="98"/>
      <c r="E66" s="123" t="s">
        <v>307</v>
      </c>
      <c r="F66" s="122" t="s">
        <v>307</v>
      </c>
      <c r="G66" s="121">
        <v>1300</v>
      </c>
      <c r="H66" s="114">
        <v>2199</v>
      </c>
      <c r="I66" s="114" t="s">
        <v>308</v>
      </c>
      <c r="J66" s="87" t="s">
        <v>296</v>
      </c>
      <c r="K66" s="115">
        <v>0</v>
      </c>
      <c r="L66" s="98"/>
      <c r="M66" s="98"/>
    </row>
    <row r="67" spans="1:13" ht="49.95" customHeight="1" x14ac:dyDescent="0.3">
      <c r="A67" s="106"/>
      <c r="B67" s="98"/>
      <c r="C67" s="98"/>
      <c r="D67" s="98"/>
      <c r="E67" s="123" t="s">
        <v>309</v>
      </c>
      <c r="F67" s="122" t="s">
        <v>309</v>
      </c>
      <c r="G67" s="121">
        <v>535</v>
      </c>
      <c r="H67" s="114">
        <v>2203</v>
      </c>
      <c r="I67" s="114" t="s">
        <v>308</v>
      </c>
      <c r="J67" s="87" t="s">
        <v>296</v>
      </c>
      <c r="K67" s="115">
        <v>15</v>
      </c>
      <c r="L67" s="98"/>
      <c r="M67" s="98"/>
    </row>
    <row r="68" spans="1:13" ht="49.95" customHeight="1" x14ac:dyDescent="0.3">
      <c r="A68" s="106"/>
      <c r="B68" s="98"/>
      <c r="C68" s="98"/>
      <c r="D68" s="98"/>
      <c r="E68" s="123" t="s">
        <v>310</v>
      </c>
      <c r="F68" s="122" t="s">
        <v>310</v>
      </c>
      <c r="G68" s="121">
        <v>1337.5</v>
      </c>
      <c r="H68" s="114">
        <v>2208</v>
      </c>
      <c r="I68" s="114" t="s">
        <v>308</v>
      </c>
      <c r="J68" s="87" t="s">
        <v>296</v>
      </c>
      <c r="K68" s="115">
        <v>15</v>
      </c>
      <c r="L68" s="98"/>
      <c r="M68" s="98"/>
    </row>
    <row r="69" spans="1:13" ht="49.95" customHeight="1" x14ac:dyDescent="0.3">
      <c r="A69" s="106"/>
      <c r="B69" s="98"/>
      <c r="C69" s="98"/>
      <c r="D69" s="98"/>
      <c r="E69" s="123" t="s">
        <v>311</v>
      </c>
      <c r="F69" s="122" t="s">
        <v>311</v>
      </c>
      <c r="G69" s="121">
        <v>522</v>
      </c>
      <c r="H69" s="114">
        <v>2636</v>
      </c>
      <c r="I69" s="114" t="s">
        <v>312</v>
      </c>
      <c r="J69" s="87" t="s">
        <v>296</v>
      </c>
      <c r="K69" s="115">
        <v>0</v>
      </c>
      <c r="L69" s="98"/>
      <c r="M69" s="98"/>
    </row>
    <row r="70" spans="1:13" ht="22.8" customHeight="1" x14ac:dyDescent="0.3">
      <c r="A70" s="116"/>
      <c r="B70" s="116"/>
      <c r="C70" s="116"/>
      <c r="D70" s="116"/>
      <c r="E70" s="124" t="s">
        <v>313</v>
      </c>
      <c r="F70" s="124"/>
      <c r="G70" s="1">
        <f>SUM(G63:G69)</f>
        <v>8857.11</v>
      </c>
      <c r="I70" s="80"/>
      <c r="L70" s="116"/>
      <c r="M70" s="116"/>
    </row>
    <row r="71" spans="1:13" ht="70.05" customHeight="1" x14ac:dyDescent="0.3">
      <c r="A71" s="126"/>
      <c r="B71" s="126"/>
      <c r="C71" s="126"/>
      <c r="D71" s="126"/>
      <c r="E71" s="127" t="s">
        <v>314</v>
      </c>
      <c r="F71" s="128" t="s">
        <v>314</v>
      </c>
      <c r="G71" s="127">
        <v>676429.04</v>
      </c>
      <c r="H71" s="129">
        <v>3478</v>
      </c>
      <c r="I71" s="130" t="s">
        <v>315</v>
      </c>
      <c r="J71" s="127" t="s">
        <v>316</v>
      </c>
      <c r="K71" s="131">
        <v>15</v>
      </c>
      <c r="L71" s="132"/>
      <c r="M71" s="126"/>
    </row>
    <row r="72" spans="1:13" ht="70.05" customHeight="1" x14ac:dyDescent="0.3">
      <c r="A72" s="126"/>
      <c r="B72" s="126"/>
      <c r="C72" s="126"/>
      <c r="D72" s="126"/>
      <c r="E72" s="127" t="s">
        <v>317</v>
      </c>
      <c r="F72" s="128" t="s">
        <v>317</v>
      </c>
      <c r="G72" s="127">
        <v>19525</v>
      </c>
      <c r="H72" s="129">
        <v>3479</v>
      </c>
      <c r="I72" s="130" t="s">
        <v>318</v>
      </c>
      <c r="J72" s="127" t="s">
        <v>316</v>
      </c>
      <c r="K72" s="131">
        <v>15</v>
      </c>
      <c r="L72" s="132"/>
      <c r="M72" s="126"/>
    </row>
    <row r="73" spans="1:13" ht="70.05" customHeight="1" x14ac:dyDescent="0.3">
      <c r="A73" s="126"/>
      <c r="B73" s="126"/>
      <c r="C73" s="126"/>
      <c r="D73" s="126"/>
      <c r="E73" s="128" t="s">
        <v>319</v>
      </c>
      <c r="F73" s="128" t="s">
        <v>319</v>
      </c>
      <c r="G73" s="127">
        <v>21186</v>
      </c>
      <c r="H73" s="129">
        <v>3480</v>
      </c>
      <c r="I73" s="130" t="s">
        <v>320</v>
      </c>
      <c r="J73" s="127" t="s">
        <v>321</v>
      </c>
      <c r="K73" s="131">
        <v>15</v>
      </c>
      <c r="L73" s="132"/>
      <c r="M73" s="126"/>
    </row>
    <row r="74" spans="1:13" ht="70.05" customHeight="1" x14ac:dyDescent="0.3">
      <c r="A74" s="126"/>
      <c r="B74" s="126"/>
      <c r="C74" s="126"/>
      <c r="D74" s="126"/>
      <c r="E74" s="128" t="s">
        <v>322</v>
      </c>
      <c r="F74" s="128" t="s">
        <v>322</v>
      </c>
      <c r="G74" s="127">
        <v>754.31</v>
      </c>
      <c r="H74" s="129">
        <v>3481</v>
      </c>
      <c r="I74" s="130" t="s">
        <v>320</v>
      </c>
      <c r="J74" s="127" t="s">
        <v>323</v>
      </c>
      <c r="K74" s="131">
        <v>15</v>
      </c>
      <c r="L74" s="132"/>
      <c r="M74" s="126"/>
    </row>
    <row r="75" spans="1:13" ht="70.05" customHeight="1" x14ac:dyDescent="0.3">
      <c r="A75" s="126"/>
      <c r="B75" s="126"/>
      <c r="C75" s="126"/>
      <c r="D75" s="126"/>
      <c r="E75" s="128" t="s">
        <v>340</v>
      </c>
      <c r="F75" s="128" t="s">
        <v>340</v>
      </c>
      <c r="G75" s="127">
        <v>40.630000000000003</v>
      </c>
      <c r="H75" s="129">
        <v>3484</v>
      </c>
      <c r="I75" s="130" t="s">
        <v>320</v>
      </c>
      <c r="J75" s="127" t="s">
        <v>341</v>
      </c>
      <c r="K75" s="131">
        <v>0</v>
      </c>
      <c r="L75" s="132"/>
      <c r="M75" s="126"/>
    </row>
    <row r="76" spans="1:13" ht="70.05" customHeight="1" x14ac:dyDescent="0.3">
      <c r="A76" s="126"/>
      <c r="B76" s="126"/>
      <c r="C76" s="126"/>
      <c r="D76" s="126"/>
      <c r="E76" s="128" t="s">
        <v>342</v>
      </c>
      <c r="F76" s="128" t="s">
        <v>342</v>
      </c>
      <c r="G76" s="127">
        <v>12.75</v>
      </c>
      <c r="H76" s="129">
        <v>3492</v>
      </c>
      <c r="I76" s="130" t="s">
        <v>325</v>
      </c>
      <c r="J76" s="127" t="s">
        <v>343</v>
      </c>
      <c r="K76" s="131">
        <v>0</v>
      </c>
      <c r="L76" s="132"/>
      <c r="M76" s="126"/>
    </row>
    <row r="77" spans="1:13" ht="70.05" customHeight="1" x14ac:dyDescent="0.3">
      <c r="A77" s="126"/>
      <c r="B77" s="126"/>
      <c r="C77" s="126"/>
      <c r="D77" s="126"/>
      <c r="E77" s="128" t="s">
        <v>344</v>
      </c>
      <c r="F77" s="128" t="s">
        <v>344</v>
      </c>
      <c r="G77" s="127">
        <v>50</v>
      </c>
      <c r="H77" s="129">
        <v>3494</v>
      </c>
      <c r="I77" s="130" t="s">
        <v>325</v>
      </c>
      <c r="J77" s="127" t="s">
        <v>345</v>
      </c>
      <c r="K77" s="131">
        <v>0</v>
      </c>
      <c r="L77" s="132"/>
      <c r="M77" s="126"/>
    </row>
    <row r="78" spans="1:13" ht="70.05" customHeight="1" x14ac:dyDescent="0.3">
      <c r="A78" s="126"/>
      <c r="B78" s="126"/>
      <c r="C78" s="126"/>
      <c r="D78" s="126"/>
      <c r="E78" s="128" t="s">
        <v>346</v>
      </c>
      <c r="F78" s="128" t="s">
        <v>346</v>
      </c>
      <c r="G78" s="127">
        <v>32.630000000000003</v>
      </c>
      <c r="H78" s="129">
        <v>3495</v>
      </c>
      <c r="I78" s="130" t="s">
        <v>325</v>
      </c>
      <c r="J78" s="127" t="s">
        <v>347</v>
      </c>
      <c r="K78" s="131">
        <v>0</v>
      </c>
      <c r="L78" s="132"/>
      <c r="M78" s="126"/>
    </row>
    <row r="79" spans="1:13" ht="70.05" customHeight="1" x14ac:dyDescent="0.3">
      <c r="A79" s="126"/>
      <c r="B79" s="126"/>
      <c r="C79" s="126"/>
      <c r="D79" s="126"/>
      <c r="E79" s="128" t="s">
        <v>324</v>
      </c>
      <c r="F79" s="128" t="s">
        <v>324</v>
      </c>
      <c r="G79" s="127">
        <v>32.630000000000003</v>
      </c>
      <c r="H79" s="129">
        <v>3496</v>
      </c>
      <c r="I79" s="130" t="s">
        <v>325</v>
      </c>
      <c r="J79" s="127" t="s">
        <v>326</v>
      </c>
      <c r="K79" s="131">
        <v>15</v>
      </c>
      <c r="L79" s="132"/>
      <c r="M79" s="126"/>
    </row>
    <row r="80" spans="1:13" ht="70.05" customHeight="1" x14ac:dyDescent="0.3">
      <c r="A80" s="126"/>
      <c r="B80" s="126"/>
      <c r="C80" s="126"/>
      <c r="D80" s="126"/>
      <c r="E80" s="128" t="s">
        <v>348</v>
      </c>
      <c r="F80" s="128" t="s">
        <v>348</v>
      </c>
      <c r="G80" s="127">
        <v>19.579999999999998</v>
      </c>
      <c r="H80" s="129">
        <v>3497</v>
      </c>
      <c r="I80" s="130" t="s">
        <v>325</v>
      </c>
      <c r="J80" s="127" t="s">
        <v>349</v>
      </c>
      <c r="K80" s="131">
        <v>0</v>
      </c>
      <c r="L80" s="132"/>
      <c r="M80" s="126"/>
    </row>
    <row r="81" spans="1:13" ht="70.05" customHeight="1" x14ac:dyDescent="0.3">
      <c r="A81" s="126"/>
      <c r="B81" s="126"/>
      <c r="C81" s="126"/>
      <c r="D81" s="126"/>
      <c r="E81" s="128" t="s">
        <v>350</v>
      </c>
      <c r="F81" s="128" t="s">
        <v>350</v>
      </c>
      <c r="G81" s="127">
        <v>15.3</v>
      </c>
      <c r="H81" s="129">
        <v>3500</v>
      </c>
      <c r="I81" s="130" t="s">
        <v>325</v>
      </c>
      <c r="J81" s="127" t="s">
        <v>351</v>
      </c>
      <c r="K81" s="131">
        <v>0</v>
      </c>
      <c r="L81" s="132"/>
      <c r="M81" s="126"/>
    </row>
    <row r="82" spans="1:13" ht="70.05" customHeight="1" x14ac:dyDescent="0.3">
      <c r="A82" s="126"/>
      <c r="B82" s="126"/>
      <c r="C82" s="126"/>
      <c r="D82" s="126"/>
      <c r="E82" s="128" t="s">
        <v>352</v>
      </c>
      <c r="F82" s="128" t="s">
        <v>352</v>
      </c>
      <c r="G82" s="127">
        <v>125</v>
      </c>
      <c r="H82" s="129">
        <v>3502</v>
      </c>
      <c r="I82" s="130" t="s">
        <v>325</v>
      </c>
      <c r="J82" s="127" t="s">
        <v>353</v>
      </c>
      <c r="K82" s="131">
        <v>13</v>
      </c>
      <c r="L82" s="132"/>
      <c r="M82" s="126"/>
    </row>
    <row r="83" spans="1:13" ht="70.05" customHeight="1" x14ac:dyDescent="0.3">
      <c r="A83" s="126"/>
      <c r="B83" s="126"/>
      <c r="C83" s="126"/>
      <c r="D83" s="126"/>
      <c r="E83" s="128" t="s">
        <v>354</v>
      </c>
      <c r="F83" s="128" t="s">
        <v>354</v>
      </c>
      <c r="G83" s="127">
        <v>48</v>
      </c>
      <c r="H83" s="129">
        <v>3504</v>
      </c>
      <c r="I83" s="130" t="s">
        <v>325</v>
      </c>
      <c r="J83" s="127" t="s">
        <v>355</v>
      </c>
      <c r="K83" s="131">
        <v>0</v>
      </c>
      <c r="L83" s="132"/>
      <c r="M83" s="126"/>
    </row>
    <row r="84" spans="1:13" ht="70.05" customHeight="1" x14ac:dyDescent="0.3">
      <c r="A84" s="126"/>
      <c r="B84" s="126"/>
      <c r="C84" s="126"/>
      <c r="D84" s="126"/>
      <c r="E84" s="128" t="s">
        <v>356</v>
      </c>
      <c r="F84" s="128" t="s">
        <v>356</v>
      </c>
      <c r="G84" s="127">
        <v>40.630000000000003</v>
      </c>
      <c r="H84" s="129">
        <v>3505</v>
      </c>
      <c r="I84" s="130" t="s">
        <v>325</v>
      </c>
      <c r="J84" s="127" t="s">
        <v>357</v>
      </c>
      <c r="K84" s="131">
        <v>0</v>
      </c>
      <c r="L84" s="132"/>
      <c r="M84" s="126"/>
    </row>
    <row r="85" spans="1:13" ht="70.05" customHeight="1" x14ac:dyDescent="0.3">
      <c r="A85" s="126"/>
      <c r="B85" s="126"/>
      <c r="C85" s="126"/>
      <c r="D85" s="126"/>
      <c r="E85" s="128" t="s">
        <v>324</v>
      </c>
      <c r="F85" s="128" t="s">
        <v>324</v>
      </c>
      <c r="G85" s="127">
        <v>28.8</v>
      </c>
      <c r="H85" s="129">
        <v>3507</v>
      </c>
      <c r="I85" s="130" t="s">
        <v>325</v>
      </c>
      <c r="J85" s="127" t="s">
        <v>327</v>
      </c>
      <c r="K85" s="131">
        <v>15</v>
      </c>
      <c r="L85" s="132"/>
      <c r="M85" s="126"/>
    </row>
    <row r="86" spans="1:13" ht="70.05" customHeight="1" x14ac:dyDescent="0.3">
      <c r="A86" s="126"/>
      <c r="B86" s="126"/>
      <c r="C86" s="126"/>
      <c r="D86" s="126"/>
      <c r="E86" s="128" t="s">
        <v>324</v>
      </c>
      <c r="F86" s="128" t="s">
        <v>324</v>
      </c>
      <c r="G86" s="127">
        <v>1100</v>
      </c>
      <c r="H86" s="129">
        <v>3508</v>
      </c>
      <c r="I86" s="130" t="s">
        <v>325</v>
      </c>
      <c r="J86" s="127" t="s">
        <v>328</v>
      </c>
      <c r="K86" s="131">
        <v>15</v>
      </c>
      <c r="L86" s="132"/>
      <c r="M86" s="126"/>
    </row>
    <row r="87" spans="1:13" ht="70.05" customHeight="1" x14ac:dyDescent="0.3">
      <c r="A87" s="126"/>
      <c r="B87" s="126"/>
      <c r="C87" s="126"/>
      <c r="D87" s="126"/>
      <c r="E87" s="128" t="s">
        <v>329</v>
      </c>
      <c r="F87" s="128" t="s">
        <v>329</v>
      </c>
      <c r="G87" s="127">
        <v>1872.5</v>
      </c>
      <c r="H87" s="129">
        <v>3509</v>
      </c>
      <c r="I87" s="130" t="s">
        <v>325</v>
      </c>
      <c r="J87" s="127" t="s">
        <v>330</v>
      </c>
      <c r="K87" s="131">
        <v>15</v>
      </c>
      <c r="L87" s="132"/>
      <c r="M87" s="126"/>
    </row>
    <row r="88" spans="1:13" ht="70.05" customHeight="1" x14ac:dyDescent="0.3">
      <c r="A88" s="126"/>
      <c r="B88" s="126"/>
      <c r="C88" s="126"/>
      <c r="D88" s="126"/>
      <c r="E88" s="128" t="s">
        <v>358</v>
      </c>
      <c r="F88" s="128" t="s">
        <v>358</v>
      </c>
      <c r="G88" s="127">
        <v>12</v>
      </c>
      <c r="H88" s="129">
        <v>3775</v>
      </c>
      <c r="I88" s="130" t="s">
        <v>332</v>
      </c>
      <c r="J88" s="127" t="s">
        <v>359</v>
      </c>
      <c r="K88" s="131">
        <v>0</v>
      </c>
      <c r="L88" s="132"/>
      <c r="M88" s="126"/>
    </row>
    <row r="89" spans="1:13" ht="70.05" customHeight="1" x14ac:dyDescent="0.3">
      <c r="A89" s="126"/>
      <c r="B89" s="126"/>
      <c r="C89" s="126"/>
      <c r="D89" s="126"/>
      <c r="E89" s="128" t="s">
        <v>331</v>
      </c>
      <c r="F89" s="128" t="s">
        <v>331</v>
      </c>
      <c r="G89" s="127">
        <v>29.57</v>
      </c>
      <c r="H89" s="129">
        <v>3776</v>
      </c>
      <c r="I89" s="130" t="s">
        <v>332</v>
      </c>
      <c r="J89" s="127" t="s">
        <v>333</v>
      </c>
      <c r="K89" s="131">
        <v>15</v>
      </c>
      <c r="L89" s="132"/>
      <c r="M89" s="126"/>
    </row>
    <row r="90" spans="1:13" ht="70.05" customHeight="1" x14ac:dyDescent="0.3">
      <c r="A90" s="126"/>
      <c r="B90" s="126"/>
      <c r="C90" s="126"/>
      <c r="D90" s="126"/>
      <c r="E90" s="128" t="s">
        <v>334</v>
      </c>
      <c r="F90" s="128" t="s">
        <v>334</v>
      </c>
      <c r="G90" s="127">
        <v>29.75</v>
      </c>
      <c r="H90" s="129">
        <v>3785</v>
      </c>
      <c r="I90" s="130" t="s">
        <v>335</v>
      </c>
      <c r="J90" s="127" t="s">
        <v>336</v>
      </c>
      <c r="K90" s="131">
        <v>15</v>
      </c>
      <c r="L90" s="132"/>
      <c r="M90" s="126"/>
    </row>
    <row r="91" spans="1:13" ht="70.05" customHeight="1" x14ac:dyDescent="0.3">
      <c r="A91" s="126"/>
      <c r="B91" s="126"/>
      <c r="C91" s="126"/>
      <c r="D91" s="126"/>
      <c r="E91" s="128" t="s">
        <v>337</v>
      </c>
      <c r="F91" s="128" t="s">
        <v>337</v>
      </c>
      <c r="G91" s="127">
        <v>29.75</v>
      </c>
      <c r="H91" s="129">
        <v>3788</v>
      </c>
      <c r="I91" s="130" t="s">
        <v>335</v>
      </c>
      <c r="J91" s="127" t="s">
        <v>338</v>
      </c>
      <c r="K91" s="131">
        <v>15</v>
      </c>
      <c r="L91" s="132"/>
      <c r="M91" s="126"/>
    </row>
    <row r="92" spans="1:13" ht="21" customHeight="1" x14ac:dyDescent="0.3">
      <c r="A92" s="119"/>
      <c r="B92" s="119"/>
      <c r="C92" s="140"/>
      <c r="D92" s="119"/>
      <c r="E92" s="146" t="s">
        <v>339</v>
      </c>
      <c r="F92" s="146"/>
      <c r="G92" s="117">
        <f>SUBTOTAL(9,G71:G91)</f>
        <v>721413.87000000011</v>
      </c>
      <c r="H92" s="119"/>
      <c r="I92" s="119"/>
      <c r="J92" s="140"/>
      <c r="K92" s="115"/>
      <c r="L92" s="141"/>
      <c r="M92" s="142"/>
    </row>
    <row r="93" spans="1:13" ht="49.95" customHeight="1" x14ac:dyDescent="0.3">
      <c r="A93" s="127"/>
      <c r="B93" s="127"/>
      <c r="C93" s="143"/>
      <c r="D93" s="127"/>
      <c r="E93" s="144" t="s">
        <v>362</v>
      </c>
      <c r="F93" s="144" t="s">
        <v>362</v>
      </c>
      <c r="G93" s="145">
        <v>91</v>
      </c>
      <c r="H93" s="127">
        <v>4187</v>
      </c>
      <c r="I93" s="127" t="s">
        <v>361</v>
      </c>
      <c r="J93" s="143" t="s">
        <v>360</v>
      </c>
      <c r="K93" s="131">
        <v>0</v>
      </c>
      <c r="L93" s="132"/>
      <c r="M93" s="126"/>
    </row>
    <row r="94" spans="1:13" ht="49.95" customHeight="1" x14ac:dyDescent="0.3">
      <c r="A94" s="127"/>
      <c r="B94" s="127"/>
      <c r="C94" s="143"/>
      <c r="D94" s="127"/>
      <c r="E94" s="144" t="s">
        <v>364</v>
      </c>
      <c r="F94" s="144" t="s">
        <v>364</v>
      </c>
      <c r="G94" s="145">
        <v>12.5</v>
      </c>
      <c r="H94" s="127">
        <v>4188</v>
      </c>
      <c r="I94" s="127" t="s">
        <v>361</v>
      </c>
      <c r="J94" s="143" t="s">
        <v>363</v>
      </c>
      <c r="K94" s="131">
        <v>0</v>
      </c>
      <c r="L94" s="132"/>
      <c r="M94" s="126"/>
    </row>
    <row r="95" spans="1:13" ht="49.95" customHeight="1" x14ac:dyDescent="0.3">
      <c r="A95" s="127"/>
      <c r="B95" s="127"/>
      <c r="C95" s="143"/>
      <c r="D95" s="127"/>
      <c r="E95" s="144" t="s">
        <v>366</v>
      </c>
      <c r="F95" s="144" t="s">
        <v>366</v>
      </c>
      <c r="G95" s="145">
        <v>12.5</v>
      </c>
      <c r="H95" s="127">
        <v>4189</v>
      </c>
      <c r="I95" s="127" t="s">
        <v>361</v>
      </c>
      <c r="J95" s="143" t="s">
        <v>365</v>
      </c>
      <c r="K95" s="131">
        <v>0</v>
      </c>
      <c r="L95" s="132"/>
      <c r="M95" s="126"/>
    </row>
    <row r="96" spans="1:13" ht="49.95" customHeight="1" x14ac:dyDescent="0.3">
      <c r="A96" s="127"/>
      <c r="B96" s="127"/>
      <c r="C96" s="143"/>
      <c r="D96" s="127"/>
      <c r="E96" s="144" t="s">
        <v>368</v>
      </c>
      <c r="F96" s="144" t="s">
        <v>368</v>
      </c>
      <c r="G96" s="145">
        <v>28.8</v>
      </c>
      <c r="H96" s="127">
        <v>4190</v>
      </c>
      <c r="I96" s="127" t="s">
        <v>361</v>
      </c>
      <c r="J96" s="143" t="s">
        <v>367</v>
      </c>
      <c r="K96" s="131">
        <v>0</v>
      </c>
      <c r="L96" s="132"/>
      <c r="M96" s="126"/>
    </row>
    <row r="97" spans="1:13" ht="49.95" customHeight="1" x14ac:dyDescent="0.3">
      <c r="A97" s="127"/>
      <c r="B97" s="127"/>
      <c r="C97" s="143"/>
      <c r="D97" s="127"/>
      <c r="E97" s="144" t="s">
        <v>370</v>
      </c>
      <c r="F97" s="144" t="s">
        <v>370</v>
      </c>
      <c r="G97" s="145">
        <v>28.88</v>
      </c>
      <c r="H97" s="127">
        <v>4191</v>
      </c>
      <c r="I97" s="127" t="s">
        <v>361</v>
      </c>
      <c r="J97" s="143" t="s">
        <v>369</v>
      </c>
      <c r="K97" s="131">
        <v>9</v>
      </c>
      <c r="L97" s="132"/>
      <c r="M97" s="126"/>
    </row>
    <row r="98" spans="1:13" ht="49.95" customHeight="1" x14ac:dyDescent="0.3">
      <c r="A98" s="127"/>
      <c r="B98" s="127"/>
      <c r="C98" s="143"/>
      <c r="D98" s="127"/>
      <c r="E98" s="144" t="s">
        <v>372</v>
      </c>
      <c r="F98" s="144" t="s">
        <v>372</v>
      </c>
      <c r="G98" s="145">
        <v>51</v>
      </c>
      <c r="H98" s="127">
        <v>4192</v>
      </c>
      <c r="I98" s="127" t="s">
        <v>361</v>
      </c>
      <c r="J98" s="143" t="s">
        <v>371</v>
      </c>
      <c r="K98" s="131">
        <v>0</v>
      </c>
      <c r="L98" s="132"/>
      <c r="M98" s="126"/>
    </row>
    <row r="99" spans="1:13" ht="49.95" customHeight="1" x14ac:dyDescent="0.3">
      <c r="A99" s="127"/>
      <c r="B99" s="127"/>
      <c r="C99" s="143"/>
      <c r="D99" s="127"/>
      <c r="E99" s="144" t="s">
        <v>373</v>
      </c>
      <c r="F99" s="144" t="s">
        <v>373</v>
      </c>
      <c r="G99" s="145">
        <v>21.25</v>
      </c>
      <c r="H99" s="127">
        <v>4193</v>
      </c>
      <c r="I99" s="127" t="s">
        <v>361</v>
      </c>
      <c r="J99" s="143" t="s">
        <v>371</v>
      </c>
      <c r="K99" s="131">
        <v>0</v>
      </c>
      <c r="L99" s="132"/>
      <c r="M99" s="126"/>
    </row>
    <row r="100" spans="1:13" ht="49.95" customHeight="1" x14ac:dyDescent="0.3">
      <c r="A100" s="127"/>
      <c r="B100" s="127"/>
      <c r="C100" s="143"/>
      <c r="D100" s="127"/>
      <c r="E100" s="144" t="s">
        <v>373</v>
      </c>
      <c r="F100" s="144" t="s">
        <v>373</v>
      </c>
      <c r="G100" s="145">
        <v>51</v>
      </c>
      <c r="H100" s="127">
        <v>4194</v>
      </c>
      <c r="I100" s="127" t="s">
        <v>361</v>
      </c>
      <c r="J100" s="143" t="s">
        <v>374</v>
      </c>
      <c r="K100" s="131">
        <v>0</v>
      </c>
      <c r="L100" s="132"/>
      <c r="M100" s="126"/>
    </row>
    <row r="101" spans="1:13" ht="49.95" customHeight="1" x14ac:dyDescent="0.3">
      <c r="A101" s="127"/>
      <c r="B101" s="127"/>
      <c r="C101" s="143"/>
      <c r="D101" s="127"/>
      <c r="E101" s="144" t="s">
        <v>372</v>
      </c>
      <c r="F101" s="144" t="s">
        <v>372</v>
      </c>
      <c r="G101" s="145">
        <v>54</v>
      </c>
      <c r="H101" s="127">
        <v>4195</v>
      </c>
      <c r="I101" s="127" t="s">
        <v>361</v>
      </c>
      <c r="J101" s="143" t="s">
        <v>375</v>
      </c>
      <c r="K101" s="131">
        <v>0</v>
      </c>
      <c r="L101" s="132"/>
      <c r="M101" s="126"/>
    </row>
    <row r="102" spans="1:13" ht="49.95" customHeight="1" x14ac:dyDescent="0.3">
      <c r="A102" s="127"/>
      <c r="B102" s="127"/>
      <c r="C102" s="143"/>
      <c r="D102" s="127"/>
      <c r="E102" s="144" t="s">
        <v>377</v>
      </c>
      <c r="F102" s="144" t="s">
        <v>377</v>
      </c>
      <c r="G102" s="145">
        <v>8.1</v>
      </c>
      <c r="H102" s="127">
        <v>4196</v>
      </c>
      <c r="I102" s="127" t="s">
        <v>361</v>
      </c>
      <c r="J102" s="143" t="s">
        <v>376</v>
      </c>
      <c r="K102" s="131">
        <v>0</v>
      </c>
      <c r="L102" s="132"/>
      <c r="M102" s="126"/>
    </row>
    <row r="103" spans="1:13" ht="49.95" customHeight="1" x14ac:dyDescent="0.3">
      <c r="A103" s="127"/>
      <c r="B103" s="127"/>
      <c r="C103" s="143"/>
      <c r="D103" s="127"/>
      <c r="E103" s="144" t="s">
        <v>379</v>
      </c>
      <c r="F103" s="144" t="s">
        <v>379</v>
      </c>
      <c r="G103" s="145">
        <v>13.13</v>
      </c>
      <c r="H103" s="127">
        <v>4197</v>
      </c>
      <c r="I103" s="127" t="s">
        <v>361</v>
      </c>
      <c r="J103" s="143" t="s">
        <v>378</v>
      </c>
      <c r="K103" s="131">
        <v>0</v>
      </c>
      <c r="L103" s="132"/>
      <c r="M103" s="126"/>
    </row>
    <row r="104" spans="1:13" ht="49.95" customHeight="1" x14ac:dyDescent="0.3">
      <c r="A104" s="127"/>
      <c r="B104" s="127"/>
      <c r="C104" s="143"/>
      <c r="D104" s="127"/>
      <c r="E104" s="144" t="s">
        <v>379</v>
      </c>
      <c r="F104" s="144" t="s">
        <v>379</v>
      </c>
      <c r="G104" s="145">
        <v>52.5</v>
      </c>
      <c r="H104" s="127">
        <v>4198</v>
      </c>
      <c r="I104" s="127" t="s">
        <v>361</v>
      </c>
      <c r="J104" s="143" t="s">
        <v>380</v>
      </c>
      <c r="K104" s="131">
        <v>0</v>
      </c>
      <c r="L104" s="132"/>
      <c r="M104" s="126"/>
    </row>
    <row r="105" spans="1:13" ht="49.95" customHeight="1" x14ac:dyDescent="0.3">
      <c r="A105" s="127"/>
      <c r="B105" s="127"/>
      <c r="C105" s="143"/>
      <c r="D105" s="127"/>
      <c r="E105" s="144" t="s">
        <v>382</v>
      </c>
      <c r="F105" s="144" t="s">
        <v>382</v>
      </c>
      <c r="G105" s="145">
        <v>87.5</v>
      </c>
      <c r="H105" s="127">
        <v>4203</v>
      </c>
      <c r="I105" s="127" t="s">
        <v>361</v>
      </c>
      <c r="J105" s="143" t="s">
        <v>381</v>
      </c>
      <c r="K105" s="131">
        <v>0</v>
      </c>
      <c r="L105" s="132"/>
      <c r="M105" s="126"/>
    </row>
    <row r="106" spans="1:13" ht="49.95" customHeight="1" x14ac:dyDescent="0.3">
      <c r="A106" s="127"/>
      <c r="B106" s="127"/>
      <c r="C106" s="143"/>
      <c r="D106" s="127"/>
      <c r="E106" s="144" t="s">
        <v>384</v>
      </c>
      <c r="F106" s="144" t="s">
        <v>384</v>
      </c>
      <c r="G106" s="145">
        <v>100</v>
      </c>
      <c r="H106" s="127">
        <v>4212</v>
      </c>
      <c r="I106" s="127" t="s">
        <v>361</v>
      </c>
      <c r="J106" s="143" t="s">
        <v>383</v>
      </c>
      <c r="K106" s="131">
        <v>0</v>
      </c>
      <c r="L106" s="132"/>
      <c r="M106" s="126"/>
    </row>
    <row r="107" spans="1:13" ht="49.95" customHeight="1" x14ac:dyDescent="0.3">
      <c r="A107" s="127"/>
      <c r="B107" s="127"/>
      <c r="C107" s="143"/>
      <c r="D107" s="127"/>
      <c r="E107" s="144" t="s">
        <v>386</v>
      </c>
      <c r="F107" s="144" t="s">
        <v>386</v>
      </c>
      <c r="G107" s="145">
        <v>13.5</v>
      </c>
      <c r="H107" s="127">
        <v>4213</v>
      </c>
      <c r="I107" s="127" t="s">
        <v>361</v>
      </c>
      <c r="J107" s="143" t="s">
        <v>385</v>
      </c>
      <c r="K107" s="131">
        <v>0</v>
      </c>
      <c r="L107" s="132"/>
      <c r="M107" s="126"/>
    </row>
    <row r="108" spans="1:13" ht="49.95" customHeight="1" x14ac:dyDescent="0.3">
      <c r="A108" s="127"/>
      <c r="B108" s="127"/>
      <c r="C108" s="143"/>
      <c r="D108" s="127"/>
      <c r="E108" s="144" t="s">
        <v>354</v>
      </c>
      <c r="F108" s="144" t="s">
        <v>354</v>
      </c>
      <c r="G108" s="145">
        <v>51</v>
      </c>
      <c r="H108" s="127">
        <v>4214</v>
      </c>
      <c r="I108" s="127" t="s">
        <v>361</v>
      </c>
      <c r="J108" s="143">
        <v>0</v>
      </c>
      <c r="K108" s="131">
        <v>0</v>
      </c>
      <c r="L108" s="132"/>
      <c r="M108" s="126"/>
    </row>
    <row r="109" spans="1:13" ht="49.95" customHeight="1" x14ac:dyDescent="0.3">
      <c r="A109" s="127"/>
      <c r="B109" s="127"/>
      <c r="C109" s="143"/>
      <c r="D109" s="127"/>
      <c r="E109" s="144" t="s">
        <v>387</v>
      </c>
      <c r="F109" s="144" t="s">
        <v>387</v>
      </c>
      <c r="G109" s="145">
        <v>20.63</v>
      </c>
      <c r="H109" s="127">
        <v>4215</v>
      </c>
      <c r="I109" s="127" t="s">
        <v>361</v>
      </c>
      <c r="J109" s="143">
        <v>0</v>
      </c>
      <c r="K109" s="131">
        <v>0</v>
      </c>
      <c r="L109" s="132"/>
      <c r="M109" s="126"/>
    </row>
    <row r="110" spans="1:13" ht="49.95" customHeight="1" x14ac:dyDescent="0.3">
      <c r="A110" s="127"/>
      <c r="B110" s="127"/>
      <c r="C110" s="143"/>
      <c r="D110" s="127"/>
      <c r="E110" s="144" t="s">
        <v>389</v>
      </c>
      <c r="F110" s="144" t="s">
        <v>389</v>
      </c>
      <c r="G110" s="145">
        <v>16.5</v>
      </c>
      <c r="H110" s="127">
        <v>4216</v>
      </c>
      <c r="I110" s="127" t="s">
        <v>361</v>
      </c>
      <c r="J110" s="143" t="s">
        <v>388</v>
      </c>
      <c r="K110" s="131">
        <v>9</v>
      </c>
      <c r="L110" s="132"/>
      <c r="M110" s="126"/>
    </row>
    <row r="111" spans="1:13" ht="49.95" customHeight="1" x14ac:dyDescent="0.3">
      <c r="A111" s="127"/>
      <c r="B111" s="127"/>
      <c r="C111" s="143"/>
      <c r="D111" s="127"/>
      <c r="E111" s="144" t="s">
        <v>391</v>
      </c>
      <c r="F111" s="144" t="s">
        <v>391</v>
      </c>
      <c r="G111" s="145">
        <v>34.5</v>
      </c>
      <c r="H111" s="127">
        <v>4217</v>
      </c>
      <c r="I111" s="127" t="s">
        <v>361</v>
      </c>
      <c r="J111" s="143" t="s">
        <v>390</v>
      </c>
      <c r="K111" s="131">
        <v>0</v>
      </c>
      <c r="L111" s="132"/>
      <c r="M111" s="126"/>
    </row>
    <row r="112" spans="1:13" ht="49.95" customHeight="1" x14ac:dyDescent="0.3">
      <c r="A112" s="127"/>
      <c r="B112" s="127"/>
      <c r="C112" s="143"/>
      <c r="D112" s="127"/>
      <c r="E112" s="144" t="s">
        <v>393</v>
      </c>
      <c r="F112" s="144" t="s">
        <v>393</v>
      </c>
      <c r="G112" s="145">
        <v>29.75</v>
      </c>
      <c r="H112" s="127">
        <v>4218</v>
      </c>
      <c r="I112" s="127" t="s">
        <v>361</v>
      </c>
      <c r="J112" s="143" t="s">
        <v>392</v>
      </c>
      <c r="K112" s="131">
        <v>0</v>
      </c>
      <c r="L112" s="132"/>
      <c r="M112" s="126"/>
    </row>
    <row r="113" spans="1:13" ht="49.95" customHeight="1" x14ac:dyDescent="0.3">
      <c r="A113" s="127"/>
      <c r="B113" s="127"/>
      <c r="C113" s="143"/>
      <c r="D113" s="127"/>
      <c r="E113" s="144" t="s">
        <v>368</v>
      </c>
      <c r="F113" s="144" t="s">
        <v>368</v>
      </c>
      <c r="G113" s="145">
        <v>32.4</v>
      </c>
      <c r="H113" s="127">
        <v>4220</v>
      </c>
      <c r="I113" s="127" t="s">
        <v>395</v>
      </c>
      <c r="J113" s="143" t="s">
        <v>394</v>
      </c>
      <c r="K113" s="131">
        <v>0</v>
      </c>
      <c r="L113" s="132"/>
      <c r="M113" s="126"/>
    </row>
    <row r="114" spans="1:13" ht="49.95" customHeight="1" x14ac:dyDescent="0.3">
      <c r="A114" s="127"/>
      <c r="B114" s="127"/>
      <c r="C114" s="143"/>
      <c r="D114" s="127"/>
      <c r="E114" s="144" t="s">
        <v>398</v>
      </c>
      <c r="F114" s="144" t="s">
        <v>398</v>
      </c>
      <c r="G114" s="145">
        <v>21</v>
      </c>
      <c r="H114" s="127">
        <v>4222</v>
      </c>
      <c r="I114" s="127" t="s">
        <v>397</v>
      </c>
      <c r="J114" s="143" t="s">
        <v>396</v>
      </c>
      <c r="K114" s="131">
        <v>0</v>
      </c>
      <c r="L114" s="132"/>
      <c r="M114" s="126"/>
    </row>
    <row r="115" spans="1:13" ht="49.95" customHeight="1" x14ac:dyDescent="0.3">
      <c r="A115" s="127"/>
      <c r="B115" s="127"/>
      <c r="C115" s="143"/>
      <c r="D115" s="127"/>
      <c r="E115" s="144" t="s">
        <v>400</v>
      </c>
      <c r="F115" s="144" t="s">
        <v>400</v>
      </c>
      <c r="G115" s="145">
        <v>30.6</v>
      </c>
      <c r="H115" s="127">
        <v>4224</v>
      </c>
      <c r="I115" s="127" t="s">
        <v>397</v>
      </c>
      <c r="J115" s="143" t="s">
        <v>399</v>
      </c>
      <c r="K115" s="131">
        <v>0</v>
      </c>
      <c r="L115" s="132"/>
      <c r="M115" s="126"/>
    </row>
    <row r="116" spans="1:13" ht="49.95" customHeight="1" x14ac:dyDescent="0.3">
      <c r="A116" s="127"/>
      <c r="B116" s="127"/>
      <c r="C116" s="143"/>
      <c r="D116" s="127"/>
      <c r="E116" s="144" t="s">
        <v>402</v>
      </c>
      <c r="F116" s="144" t="s">
        <v>402</v>
      </c>
      <c r="G116" s="145">
        <v>13.5</v>
      </c>
      <c r="H116" s="127">
        <v>4226</v>
      </c>
      <c r="I116" s="127" t="s">
        <v>397</v>
      </c>
      <c r="J116" s="143" t="s">
        <v>401</v>
      </c>
      <c r="K116" s="131">
        <v>0</v>
      </c>
      <c r="L116" s="132"/>
      <c r="M116" s="126"/>
    </row>
    <row r="117" spans="1:13" ht="49.95" customHeight="1" x14ac:dyDescent="0.3">
      <c r="A117" s="127"/>
      <c r="B117" s="127"/>
      <c r="C117" s="143"/>
      <c r="D117" s="127"/>
      <c r="E117" s="144" t="s">
        <v>405</v>
      </c>
      <c r="F117" s="144" t="s">
        <v>405</v>
      </c>
      <c r="G117" s="145">
        <v>2600</v>
      </c>
      <c r="H117" s="127">
        <v>4228</v>
      </c>
      <c r="I117" s="127" t="s">
        <v>404</v>
      </c>
      <c r="J117" s="143" t="s">
        <v>403</v>
      </c>
      <c r="K117" s="131">
        <v>15</v>
      </c>
      <c r="L117" s="132"/>
      <c r="M117" s="126"/>
    </row>
    <row r="118" spans="1:13" ht="49.95" customHeight="1" x14ac:dyDescent="0.3">
      <c r="A118" s="127"/>
      <c r="B118" s="127"/>
      <c r="C118" s="143"/>
      <c r="D118" s="127"/>
      <c r="E118" s="144" t="s">
        <v>407</v>
      </c>
      <c r="F118" s="144" t="s">
        <v>407</v>
      </c>
      <c r="G118" s="145">
        <v>43.75</v>
      </c>
      <c r="H118" s="127">
        <v>4229</v>
      </c>
      <c r="I118" s="127" t="s">
        <v>404</v>
      </c>
      <c r="J118" s="143" t="s">
        <v>406</v>
      </c>
      <c r="K118" s="131">
        <v>0</v>
      </c>
      <c r="L118" s="132"/>
      <c r="M118" s="126"/>
    </row>
    <row r="119" spans="1:13" ht="49.95" customHeight="1" x14ac:dyDescent="0.3">
      <c r="A119" s="127"/>
      <c r="B119" s="127"/>
      <c r="C119" s="143"/>
      <c r="D119" s="127"/>
      <c r="E119" s="144" t="s">
        <v>409</v>
      </c>
      <c r="F119" s="144" t="s">
        <v>409</v>
      </c>
      <c r="G119" s="145">
        <v>35</v>
      </c>
      <c r="H119" s="127">
        <v>4230</v>
      </c>
      <c r="I119" s="127" t="s">
        <v>404</v>
      </c>
      <c r="J119" s="143" t="s">
        <v>408</v>
      </c>
      <c r="K119" s="131">
        <v>0</v>
      </c>
      <c r="L119" s="132"/>
      <c r="M119" s="126"/>
    </row>
    <row r="120" spans="1:13" ht="49.95" customHeight="1" x14ac:dyDescent="0.3">
      <c r="A120" s="127"/>
      <c r="B120" s="127"/>
      <c r="C120" s="143"/>
      <c r="D120" s="127"/>
      <c r="E120" s="144" t="s">
        <v>411</v>
      </c>
      <c r="F120" s="144" t="s">
        <v>411</v>
      </c>
      <c r="G120" s="145">
        <v>642</v>
      </c>
      <c r="H120" s="127">
        <v>4231</v>
      </c>
      <c r="I120" s="127" t="s">
        <v>404</v>
      </c>
      <c r="J120" s="143" t="s">
        <v>410</v>
      </c>
      <c r="K120" s="131">
        <v>0</v>
      </c>
      <c r="L120" s="132"/>
      <c r="M120" s="126"/>
    </row>
    <row r="121" spans="1:13" ht="49.95" customHeight="1" x14ac:dyDescent="0.3">
      <c r="A121" s="127"/>
      <c r="B121" s="127"/>
      <c r="C121" s="143"/>
      <c r="D121" s="127"/>
      <c r="E121" s="144" t="s">
        <v>414</v>
      </c>
      <c r="F121" s="144" t="s">
        <v>414</v>
      </c>
      <c r="G121" s="145">
        <v>33.32</v>
      </c>
      <c r="H121" s="127">
        <v>4457</v>
      </c>
      <c r="I121" s="127" t="s">
        <v>413</v>
      </c>
      <c r="J121" s="143" t="s">
        <v>412</v>
      </c>
      <c r="K121" s="131">
        <v>15</v>
      </c>
      <c r="L121" s="132"/>
      <c r="M121" s="126"/>
    </row>
    <row r="122" spans="1:13" ht="49.95" customHeight="1" x14ac:dyDescent="0.3">
      <c r="A122" s="127"/>
      <c r="B122" s="127"/>
      <c r="C122" s="143"/>
      <c r="D122" s="127"/>
      <c r="E122" s="144" t="s">
        <v>416</v>
      </c>
      <c r="F122" s="144" t="s">
        <v>416</v>
      </c>
      <c r="G122" s="145">
        <v>66.67</v>
      </c>
      <c r="H122" s="127">
        <v>4460</v>
      </c>
      <c r="I122" s="127" t="s">
        <v>413</v>
      </c>
      <c r="J122" s="143" t="s">
        <v>415</v>
      </c>
      <c r="K122" s="131">
        <v>9</v>
      </c>
      <c r="L122" s="132"/>
      <c r="M122" s="126"/>
    </row>
    <row r="123" spans="1:13" ht="49.95" customHeight="1" x14ac:dyDescent="0.3">
      <c r="A123" s="127"/>
      <c r="B123" s="127"/>
      <c r="C123" s="143"/>
      <c r="D123" s="127"/>
      <c r="E123" s="144" t="s">
        <v>419</v>
      </c>
      <c r="F123" s="144" t="s">
        <v>419</v>
      </c>
      <c r="G123" s="145">
        <v>1050</v>
      </c>
      <c r="H123" s="127">
        <v>4461</v>
      </c>
      <c r="I123" s="127" t="s">
        <v>418</v>
      </c>
      <c r="J123" s="143" t="s">
        <v>417</v>
      </c>
      <c r="K123" s="131">
        <v>0</v>
      </c>
      <c r="L123" s="132"/>
      <c r="M123" s="126"/>
    </row>
    <row r="124" spans="1:13" ht="23.4" customHeight="1" x14ac:dyDescent="0.3">
      <c r="A124" s="127"/>
      <c r="B124" s="127"/>
      <c r="C124" s="143"/>
      <c r="D124" s="127"/>
      <c r="E124" s="147" t="s">
        <v>420</v>
      </c>
      <c r="F124" s="147"/>
      <c r="G124" s="149">
        <v>5346.28</v>
      </c>
      <c r="H124" s="127"/>
      <c r="I124" s="127"/>
      <c r="J124" s="143"/>
      <c r="K124" s="131"/>
      <c r="L124" s="132"/>
      <c r="M124" s="126"/>
    </row>
    <row r="125" spans="1:13" ht="49.95" customHeight="1" x14ac:dyDescent="0.3">
      <c r="A125" s="127"/>
      <c r="B125" s="127"/>
      <c r="C125" s="143"/>
      <c r="D125" s="127"/>
      <c r="E125" s="144" t="s">
        <v>421</v>
      </c>
      <c r="F125" s="144" t="s">
        <v>421</v>
      </c>
      <c r="G125" s="145">
        <v>91</v>
      </c>
      <c r="H125" s="127">
        <v>5900</v>
      </c>
      <c r="I125" s="127" t="s">
        <v>422</v>
      </c>
      <c r="J125" s="143">
        <v>137</v>
      </c>
      <c r="K125" s="131">
        <v>0</v>
      </c>
      <c r="L125" s="132"/>
      <c r="M125" s="126"/>
    </row>
    <row r="126" spans="1:13" ht="49.95" customHeight="1" x14ac:dyDescent="0.3">
      <c r="A126" s="127"/>
      <c r="B126" s="127"/>
      <c r="C126" s="143"/>
      <c r="D126" s="127"/>
      <c r="E126" s="144" t="s">
        <v>421</v>
      </c>
      <c r="F126" s="144" t="s">
        <v>421</v>
      </c>
      <c r="G126" s="145">
        <v>97.5</v>
      </c>
      <c r="H126" s="127">
        <v>5901</v>
      </c>
      <c r="I126" s="127" t="s">
        <v>422</v>
      </c>
      <c r="J126" s="143">
        <v>137</v>
      </c>
      <c r="K126" s="131">
        <v>0</v>
      </c>
      <c r="L126" s="132"/>
      <c r="M126" s="126"/>
    </row>
    <row r="127" spans="1:13" ht="49.95" customHeight="1" x14ac:dyDescent="0.3">
      <c r="A127" s="127"/>
      <c r="B127" s="127"/>
      <c r="C127" s="143"/>
      <c r="D127" s="127"/>
      <c r="E127" s="144" t="s">
        <v>421</v>
      </c>
      <c r="F127" s="144" t="s">
        <v>421</v>
      </c>
      <c r="G127" s="145">
        <v>48.75</v>
      </c>
      <c r="H127" s="127">
        <v>5902</v>
      </c>
      <c r="I127" s="127" t="s">
        <v>422</v>
      </c>
      <c r="J127" s="143">
        <v>137</v>
      </c>
      <c r="K127" s="131">
        <v>0</v>
      </c>
      <c r="L127" s="132"/>
      <c r="M127" s="126"/>
    </row>
    <row r="128" spans="1:13" ht="49.95" customHeight="1" x14ac:dyDescent="0.3">
      <c r="A128" s="127"/>
      <c r="B128" s="127"/>
      <c r="C128" s="143"/>
      <c r="D128" s="127"/>
      <c r="E128" s="144" t="s">
        <v>421</v>
      </c>
      <c r="F128" s="144" t="s">
        <v>421</v>
      </c>
      <c r="G128" s="145">
        <v>91</v>
      </c>
      <c r="H128" s="127">
        <v>5904</v>
      </c>
      <c r="I128" s="127" t="s">
        <v>422</v>
      </c>
      <c r="J128" s="143">
        <v>137</v>
      </c>
      <c r="K128" s="131">
        <v>0</v>
      </c>
      <c r="L128" s="132"/>
      <c r="M128" s="126"/>
    </row>
    <row r="129" spans="1:13" ht="49.95" customHeight="1" x14ac:dyDescent="0.3">
      <c r="A129" s="127"/>
      <c r="B129" s="127"/>
      <c r="C129" s="143"/>
      <c r="D129" s="127"/>
      <c r="E129" s="144" t="s">
        <v>421</v>
      </c>
      <c r="F129" s="144" t="s">
        <v>421</v>
      </c>
      <c r="G129" s="145">
        <v>22.95</v>
      </c>
      <c r="H129" s="127">
        <v>5905</v>
      </c>
      <c r="I129" s="127" t="s">
        <v>422</v>
      </c>
      <c r="J129" s="143">
        <v>137</v>
      </c>
      <c r="K129" s="131">
        <v>0</v>
      </c>
      <c r="L129" s="132"/>
      <c r="M129" s="126"/>
    </row>
    <row r="130" spans="1:13" ht="49.95" customHeight="1" x14ac:dyDescent="0.3">
      <c r="A130" s="127"/>
      <c r="B130" s="127"/>
      <c r="C130" s="143"/>
      <c r="D130" s="127"/>
      <c r="E130" s="144" t="s">
        <v>379</v>
      </c>
      <c r="F130" s="144" t="s">
        <v>379</v>
      </c>
      <c r="G130" s="145">
        <v>52.5</v>
      </c>
      <c r="H130" s="127">
        <v>5906</v>
      </c>
      <c r="I130" s="127" t="s">
        <v>422</v>
      </c>
      <c r="J130" s="143">
        <v>137</v>
      </c>
      <c r="K130" s="131">
        <v>0</v>
      </c>
      <c r="L130" s="132"/>
      <c r="M130" s="126"/>
    </row>
    <row r="131" spans="1:13" ht="49.95" customHeight="1" x14ac:dyDescent="0.3">
      <c r="A131" s="127"/>
      <c r="B131" s="127"/>
      <c r="C131" s="143"/>
      <c r="D131" s="127"/>
      <c r="E131" s="144" t="s">
        <v>423</v>
      </c>
      <c r="F131" s="144" t="s">
        <v>423</v>
      </c>
      <c r="G131" s="145">
        <v>87.5</v>
      </c>
      <c r="H131" s="127">
        <v>5907</v>
      </c>
      <c r="I131" s="127" t="s">
        <v>422</v>
      </c>
      <c r="J131" s="143">
        <v>137</v>
      </c>
      <c r="K131" s="131">
        <v>0</v>
      </c>
      <c r="L131" s="132"/>
      <c r="M131" s="126"/>
    </row>
    <row r="132" spans="1:13" ht="49.95" customHeight="1" x14ac:dyDescent="0.3">
      <c r="A132" s="127"/>
      <c r="B132" s="127"/>
      <c r="C132" s="143"/>
      <c r="D132" s="127"/>
      <c r="E132" s="144" t="s">
        <v>424</v>
      </c>
      <c r="F132" s="144" t="s">
        <v>424</v>
      </c>
      <c r="G132" s="145">
        <v>87.5</v>
      </c>
      <c r="H132" s="127">
        <v>5909</v>
      </c>
      <c r="I132" s="127" t="s">
        <v>422</v>
      </c>
      <c r="J132" s="143">
        <v>137</v>
      </c>
      <c r="K132" s="131">
        <v>0</v>
      </c>
      <c r="L132" s="132"/>
      <c r="M132" s="126"/>
    </row>
    <row r="133" spans="1:13" ht="49.95" customHeight="1" x14ac:dyDescent="0.3">
      <c r="A133" s="127"/>
      <c r="B133" s="127"/>
      <c r="C133" s="143"/>
      <c r="D133" s="127"/>
      <c r="E133" s="144" t="s">
        <v>425</v>
      </c>
      <c r="F133" s="144" t="s">
        <v>425</v>
      </c>
      <c r="G133" s="145">
        <v>20.63</v>
      </c>
      <c r="H133" s="127">
        <v>5911</v>
      </c>
      <c r="I133" s="127" t="s">
        <v>422</v>
      </c>
      <c r="J133" s="143">
        <v>137</v>
      </c>
      <c r="K133" s="131">
        <v>0</v>
      </c>
      <c r="L133" s="132"/>
      <c r="M133" s="126"/>
    </row>
    <row r="134" spans="1:13" ht="49.95" customHeight="1" x14ac:dyDescent="0.3">
      <c r="A134" s="127"/>
      <c r="B134" s="127"/>
      <c r="C134" s="143"/>
      <c r="D134" s="127"/>
      <c r="E134" s="144" t="s">
        <v>426</v>
      </c>
      <c r="F134" s="144" t="s">
        <v>426</v>
      </c>
      <c r="G134" s="145">
        <v>59.5</v>
      </c>
      <c r="H134" s="127">
        <v>5914</v>
      </c>
      <c r="I134" s="127" t="s">
        <v>422</v>
      </c>
      <c r="J134" s="143">
        <v>137</v>
      </c>
      <c r="K134" s="131">
        <v>0</v>
      </c>
      <c r="L134" s="132"/>
      <c r="M134" s="126"/>
    </row>
    <row r="135" spans="1:13" ht="49.95" customHeight="1" x14ac:dyDescent="0.3">
      <c r="A135" s="127"/>
      <c r="B135" s="127"/>
      <c r="C135" s="143"/>
      <c r="D135" s="127"/>
      <c r="E135" s="144" t="s">
        <v>427</v>
      </c>
      <c r="F135" s="144" t="s">
        <v>427</v>
      </c>
      <c r="G135" s="145">
        <v>65.63</v>
      </c>
      <c r="H135" s="127">
        <v>5926</v>
      </c>
      <c r="I135" s="127" t="s">
        <v>422</v>
      </c>
      <c r="J135" s="143">
        <v>137</v>
      </c>
      <c r="K135" s="131">
        <v>0</v>
      </c>
      <c r="L135" s="132"/>
      <c r="M135" s="126"/>
    </row>
    <row r="136" spans="1:13" ht="49.95" customHeight="1" x14ac:dyDescent="0.3">
      <c r="A136" s="127"/>
      <c r="B136" s="127"/>
      <c r="C136" s="143"/>
      <c r="D136" s="127"/>
      <c r="E136" s="144" t="s">
        <v>427</v>
      </c>
      <c r="F136" s="144" t="s">
        <v>427</v>
      </c>
      <c r="G136" s="145">
        <v>87.5</v>
      </c>
      <c r="H136" s="127">
        <v>5930</v>
      </c>
      <c r="I136" s="127" t="s">
        <v>422</v>
      </c>
      <c r="J136" s="143">
        <v>137</v>
      </c>
      <c r="K136" s="131">
        <v>0</v>
      </c>
      <c r="L136" s="132"/>
      <c r="M136" s="126"/>
    </row>
    <row r="137" spans="1:13" ht="49.95" customHeight="1" x14ac:dyDescent="0.3">
      <c r="A137" s="127"/>
      <c r="B137" s="127"/>
      <c r="C137" s="143"/>
      <c r="D137" s="127"/>
      <c r="E137" s="144" t="s">
        <v>428</v>
      </c>
      <c r="F137" s="144" t="s">
        <v>428</v>
      </c>
      <c r="G137" s="145">
        <v>36.53</v>
      </c>
      <c r="H137" s="127">
        <v>5936</v>
      </c>
      <c r="I137" s="127" t="s">
        <v>422</v>
      </c>
      <c r="J137" s="143">
        <v>137</v>
      </c>
      <c r="K137" s="131">
        <v>13</v>
      </c>
      <c r="L137" s="132"/>
      <c r="M137" s="126"/>
    </row>
    <row r="138" spans="1:13" ht="49.95" customHeight="1" x14ac:dyDescent="0.3">
      <c r="A138" s="127"/>
      <c r="B138" s="127"/>
      <c r="C138" s="143"/>
      <c r="D138" s="127"/>
      <c r="E138" s="144" t="s">
        <v>429</v>
      </c>
      <c r="F138" s="144" t="s">
        <v>429</v>
      </c>
      <c r="G138" s="145">
        <v>52.5</v>
      </c>
      <c r="H138" s="127">
        <v>5937</v>
      </c>
      <c r="I138" s="127" t="s">
        <v>422</v>
      </c>
      <c r="J138" s="143">
        <v>137</v>
      </c>
      <c r="K138" s="131">
        <v>0</v>
      </c>
      <c r="L138" s="132"/>
      <c r="M138" s="126"/>
    </row>
    <row r="139" spans="1:13" ht="49.95" customHeight="1" x14ac:dyDescent="0.3">
      <c r="A139" s="127"/>
      <c r="B139" s="127"/>
      <c r="C139" s="143"/>
      <c r="D139" s="127"/>
      <c r="E139" s="144" t="s">
        <v>430</v>
      </c>
      <c r="F139" s="144" t="s">
        <v>430</v>
      </c>
      <c r="G139" s="145">
        <v>29.14</v>
      </c>
      <c r="H139" s="127">
        <v>5938</v>
      </c>
      <c r="I139" s="127" t="s">
        <v>422</v>
      </c>
      <c r="J139" s="143">
        <v>137</v>
      </c>
      <c r="K139" s="131">
        <v>15</v>
      </c>
      <c r="L139" s="132"/>
      <c r="M139" s="126"/>
    </row>
    <row r="140" spans="1:13" ht="49.95" customHeight="1" x14ac:dyDescent="0.3">
      <c r="A140" s="127"/>
      <c r="B140" s="127"/>
      <c r="C140" s="143"/>
      <c r="D140" s="127"/>
      <c r="E140" s="144" t="s">
        <v>431</v>
      </c>
      <c r="F140" s="144" t="s">
        <v>431</v>
      </c>
      <c r="G140" s="145">
        <v>51</v>
      </c>
      <c r="H140" s="127">
        <v>5948</v>
      </c>
      <c r="I140" s="127" t="s">
        <v>422</v>
      </c>
      <c r="J140" s="143">
        <v>137</v>
      </c>
      <c r="K140" s="131">
        <v>0</v>
      </c>
      <c r="L140" s="132"/>
      <c r="M140" s="126"/>
    </row>
    <row r="141" spans="1:13" ht="49.95" customHeight="1" x14ac:dyDescent="0.3">
      <c r="A141" s="127"/>
      <c r="B141" s="127"/>
      <c r="C141" s="143"/>
      <c r="D141" s="127"/>
      <c r="E141" s="144" t="s">
        <v>431</v>
      </c>
      <c r="F141" s="144" t="s">
        <v>431</v>
      </c>
      <c r="G141" s="145">
        <v>51</v>
      </c>
      <c r="H141" s="127">
        <v>5949</v>
      </c>
      <c r="I141" s="127" t="s">
        <v>432</v>
      </c>
      <c r="J141" s="143">
        <v>137</v>
      </c>
      <c r="K141" s="131">
        <v>0</v>
      </c>
      <c r="L141" s="132"/>
      <c r="M141" s="126"/>
    </row>
    <row r="142" spans="1:13" ht="49.95" customHeight="1" x14ac:dyDescent="0.3">
      <c r="A142" s="127"/>
      <c r="B142" s="127"/>
      <c r="C142" s="143"/>
      <c r="D142" s="127"/>
      <c r="E142" s="144" t="s">
        <v>431</v>
      </c>
      <c r="F142" s="144" t="s">
        <v>431</v>
      </c>
      <c r="G142" s="145">
        <v>48</v>
      </c>
      <c r="H142" s="127">
        <v>5950</v>
      </c>
      <c r="I142" s="127" t="s">
        <v>432</v>
      </c>
      <c r="J142" s="143">
        <v>137</v>
      </c>
      <c r="K142" s="131">
        <v>0</v>
      </c>
      <c r="L142" s="132"/>
      <c r="M142" s="126"/>
    </row>
    <row r="143" spans="1:13" ht="49.95" customHeight="1" x14ac:dyDescent="0.3">
      <c r="A143" s="127"/>
      <c r="B143" s="127"/>
      <c r="C143" s="143"/>
      <c r="D143" s="127"/>
      <c r="E143" s="144" t="s">
        <v>433</v>
      </c>
      <c r="F143" s="144" t="s">
        <v>433</v>
      </c>
      <c r="G143" s="145">
        <v>381.73</v>
      </c>
      <c r="H143" s="127">
        <v>5952</v>
      </c>
      <c r="I143" s="127" t="s">
        <v>432</v>
      </c>
      <c r="J143" s="143">
        <v>137</v>
      </c>
      <c r="K143" s="131">
        <v>0</v>
      </c>
      <c r="L143" s="132"/>
      <c r="M143" s="126"/>
    </row>
    <row r="144" spans="1:13" ht="49.95" customHeight="1" x14ac:dyDescent="0.3">
      <c r="A144" s="127"/>
      <c r="B144" s="127"/>
      <c r="C144" s="143"/>
      <c r="D144" s="127"/>
      <c r="E144" s="144" t="s">
        <v>431</v>
      </c>
      <c r="F144" s="144" t="s">
        <v>431</v>
      </c>
      <c r="G144" s="145">
        <v>54</v>
      </c>
      <c r="H144" s="127">
        <v>5955</v>
      </c>
      <c r="I144" s="127" t="s">
        <v>432</v>
      </c>
      <c r="J144" s="143">
        <v>137</v>
      </c>
      <c r="K144" s="131">
        <v>0</v>
      </c>
      <c r="L144" s="132"/>
      <c r="M144" s="126"/>
    </row>
    <row r="145" spans="1:13" ht="49.95" customHeight="1" x14ac:dyDescent="0.3">
      <c r="A145" s="127"/>
      <c r="B145" s="127"/>
      <c r="C145" s="143"/>
      <c r="D145" s="127"/>
      <c r="E145" s="144" t="s">
        <v>434</v>
      </c>
      <c r="F145" s="144" t="s">
        <v>434</v>
      </c>
      <c r="G145" s="145">
        <v>33.33</v>
      </c>
      <c r="H145" s="127">
        <v>5956</v>
      </c>
      <c r="I145" s="127" t="s">
        <v>432</v>
      </c>
      <c r="J145" s="143">
        <v>137</v>
      </c>
      <c r="K145" s="131">
        <v>15</v>
      </c>
      <c r="L145" s="132"/>
      <c r="M145" s="126"/>
    </row>
    <row r="146" spans="1:13" ht="49.95" customHeight="1" x14ac:dyDescent="0.3">
      <c r="A146" s="127"/>
      <c r="B146" s="127"/>
      <c r="C146" s="143"/>
      <c r="D146" s="127"/>
      <c r="E146" s="144" t="s">
        <v>435</v>
      </c>
      <c r="F146" s="144" t="s">
        <v>435</v>
      </c>
      <c r="G146" s="145">
        <v>72</v>
      </c>
      <c r="H146" s="127">
        <v>5957</v>
      </c>
      <c r="I146" s="127" t="s">
        <v>436</v>
      </c>
      <c r="J146" s="143">
        <v>137</v>
      </c>
      <c r="K146" s="131">
        <v>15</v>
      </c>
      <c r="L146" s="132"/>
      <c r="M146" s="126"/>
    </row>
    <row r="147" spans="1:13" ht="49.95" customHeight="1" x14ac:dyDescent="0.3">
      <c r="A147" s="127"/>
      <c r="B147" s="127"/>
      <c r="C147" s="143"/>
      <c r="D147" s="127"/>
      <c r="E147" s="144" t="s">
        <v>437</v>
      </c>
      <c r="F147" s="144" t="s">
        <v>437</v>
      </c>
      <c r="G147" s="145">
        <v>112.5</v>
      </c>
      <c r="H147" s="127">
        <v>5958</v>
      </c>
      <c r="I147" s="127" t="s">
        <v>436</v>
      </c>
      <c r="J147" s="143">
        <v>137</v>
      </c>
      <c r="K147" s="131">
        <v>0</v>
      </c>
      <c r="L147" s="132"/>
      <c r="M147" s="126"/>
    </row>
    <row r="148" spans="1:13" ht="49.95" customHeight="1" x14ac:dyDescent="0.3">
      <c r="A148" s="127"/>
      <c r="B148" s="127"/>
      <c r="C148" s="143"/>
      <c r="D148" s="127"/>
      <c r="E148" s="144" t="s">
        <v>438</v>
      </c>
      <c r="F148" s="144" t="s">
        <v>438</v>
      </c>
      <c r="G148" s="145">
        <v>28.8</v>
      </c>
      <c r="H148" s="127">
        <v>5959</v>
      </c>
      <c r="I148" s="127" t="s">
        <v>436</v>
      </c>
      <c r="J148" s="143">
        <v>137</v>
      </c>
      <c r="K148" s="131">
        <v>0</v>
      </c>
      <c r="L148" s="132"/>
      <c r="M148" s="126"/>
    </row>
    <row r="149" spans="1:13" ht="49.95" customHeight="1" x14ac:dyDescent="0.3">
      <c r="A149" s="127"/>
      <c r="B149" s="127"/>
      <c r="C149" s="143"/>
      <c r="D149" s="127"/>
      <c r="E149" s="144" t="s">
        <v>438</v>
      </c>
      <c r="F149" s="144" t="s">
        <v>438</v>
      </c>
      <c r="G149" s="145">
        <v>30.6</v>
      </c>
      <c r="H149" s="127">
        <v>5960</v>
      </c>
      <c r="I149" s="127" t="s">
        <v>436</v>
      </c>
      <c r="J149" s="143">
        <v>137</v>
      </c>
      <c r="K149" s="131">
        <v>0</v>
      </c>
      <c r="L149" s="132"/>
      <c r="M149" s="126"/>
    </row>
    <row r="150" spans="1:13" ht="49.95" customHeight="1" x14ac:dyDescent="0.3">
      <c r="A150" s="127"/>
      <c r="B150" s="127"/>
      <c r="C150" s="143"/>
      <c r="D150" s="127"/>
      <c r="E150" s="144" t="s">
        <v>439</v>
      </c>
      <c r="F150" s="144" t="s">
        <v>439</v>
      </c>
      <c r="G150" s="145">
        <v>60.64</v>
      </c>
      <c r="H150" s="127">
        <v>5961</v>
      </c>
      <c r="I150" s="127" t="s">
        <v>436</v>
      </c>
      <c r="J150" s="143">
        <v>137</v>
      </c>
      <c r="K150" s="131">
        <v>0</v>
      </c>
      <c r="L150" s="132"/>
      <c r="M150" s="126"/>
    </row>
    <row r="151" spans="1:13" ht="49.95" customHeight="1" x14ac:dyDescent="0.3">
      <c r="A151" s="127"/>
      <c r="B151" s="127"/>
      <c r="C151" s="143"/>
      <c r="D151" s="127"/>
      <c r="E151" s="144" t="s">
        <v>440</v>
      </c>
      <c r="F151" s="144" t="s">
        <v>440</v>
      </c>
      <c r="G151" s="145">
        <v>28.8</v>
      </c>
      <c r="H151" s="127">
        <v>5962</v>
      </c>
      <c r="I151" s="127" t="s">
        <v>436</v>
      </c>
      <c r="J151" s="143">
        <v>137</v>
      </c>
      <c r="K151" s="131">
        <v>0</v>
      </c>
      <c r="L151" s="132"/>
      <c r="M151" s="126"/>
    </row>
    <row r="152" spans="1:13" ht="49.95" customHeight="1" x14ac:dyDescent="0.3">
      <c r="A152" s="127"/>
      <c r="B152" s="127"/>
      <c r="C152" s="143"/>
      <c r="D152" s="127"/>
      <c r="E152" s="144" t="s">
        <v>438</v>
      </c>
      <c r="F152" s="144" t="s">
        <v>438</v>
      </c>
      <c r="G152" s="145">
        <v>28.8</v>
      </c>
      <c r="H152" s="127">
        <v>5963</v>
      </c>
      <c r="I152" s="127" t="s">
        <v>436</v>
      </c>
      <c r="J152" s="143">
        <v>137</v>
      </c>
      <c r="K152" s="131">
        <v>0</v>
      </c>
      <c r="L152" s="132"/>
      <c r="M152" s="126"/>
    </row>
    <row r="153" spans="1:13" ht="49.95" customHeight="1" x14ac:dyDescent="0.3">
      <c r="A153" s="127"/>
      <c r="B153" s="127"/>
      <c r="C153" s="143"/>
      <c r="D153" s="127"/>
      <c r="E153" s="144" t="s">
        <v>441</v>
      </c>
      <c r="F153" s="144" t="s">
        <v>441</v>
      </c>
      <c r="G153" s="145">
        <v>18.98</v>
      </c>
      <c r="H153" s="127">
        <v>5964</v>
      </c>
      <c r="I153" s="127" t="s">
        <v>436</v>
      </c>
      <c r="J153" s="143">
        <v>137</v>
      </c>
      <c r="K153" s="131">
        <v>13</v>
      </c>
      <c r="L153" s="132"/>
      <c r="M153" s="126"/>
    </row>
    <row r="154" spans="1:13" ht="49.95" customHeight="1" x14ac:dyDescent="0.3">
      <c r="A154" s="127"/>
      <c r="B154" s="127"/>
      <c r="C154" s="143"/>
      <c r="D154" s="127"/>
      <c r="E154" s="144" t="s">
        <v>442</v>
      </c>
      <c r="F154" s="144" t="s">
        <v>442</v>
      </c>
      <c r="G154" s="145">
        <v>250</v>
      </c>
      <c r="H154" s="127">
        <v>5965</v>
      </c>
      <c r="I154" s="127" t="s">
        <v>436</v>
      </c>
      <c r="J154" s="143">
        <v>137</v>
      </c>
      <c r="K154" s="131">
        <v>0</v>
      </c>
      <c r="L154" s="132"/>
      <c r="M154" s="126"/>
    </row>
    <row r="155" spans="1:13" ht="49.95" customHeight="1" x14ac:dyDescent="0.3">
      <c r="A155" s="127"/>
      <c r="B155" s="127"/>
      <c r="C155" s="143"/>
      <c r="D155" s="127"/>
      <c r="E155" s="144" t="s">
        <v>443</v>
      </c>
      <c r="F155" s="144" t="s">
        <v>443</v>
      </c>
      <c r="G155" s="145">
        <v>37.5</v>
      </c>
      <c r="H155" s="127">
        <v>5967</v>
      </c>
      <c r="I155" s="127" t="s">
        <v>436</v>
      </c>
      <c r="J155" s="143">
        <v>137</v>
      </c>
      <c r="K155" s="131">
        <v>0</v>
      </c>
      <c r="L155" s="132"/>
      <c r="M155" s="126"/>
    </row>
    <row r="156" spans="1:13" ht="49.95" customHeight="1" x14ac:dyDescent="0.3">
      <c r="A156" s="127"/>
      <c r="B156" s="127"/>
      <c r="C156" s="143"/>
      <c r="D156" s="127"/>
      <c r="E156" s="144" t="s">
        <v>444</v>
      </c>
      <c r="F156" s="144" t="s">
        <v>444</v>
      </c>
      <c r="G156" s="145">
        <v>50</v>
      </c>
      <c r="H156" s="127">
        <v>5968</v>
      </c>
      <c r="I156" s="127" t="s">
        <v>436</v>
      </c>
      <c r="J156" s="143">
        <v>137</v>
      </c>
      <c r="K156" s="131">
        <v>0</v>
      </c>
      <c r="L156" s="132"/>
      <c r="M156" s="126"/>
    </row>
    <row r="157" spans="1:13" ht="49.95" customHeight="1" x14ac:dyDescent="0.3">
      <c r="A157" s="127"/>
      <c r="B157" s="127"/>
      <c r="C157" s="143"/>
      <c r="D157" s="127"/>
      <c r="E157" s="144" t="s">
        <v>445</v>
      </c>
      <c r="F157" s="144" t="s">
        <v>445</v>
      </c>
      <c r="G157" s="145">
        <v>51</v>
      </c>
      <c r="H157" s="127">
        <v>5969</v>
      </c>
      <c r="I157" s="127" t="s">
        <v>436</v>
      </c>
      <c r="J157" s="143">
        <v>137</v>
      </c>
      <c r="K157" s="131">
        <v>0</v>
      </c>
      <c r="L157" s="132"/>
      <c r="M157" s="126"/>
    </row>
    <row r="158" spans="1:13" ht="49.95" customHeight="1" x14ac:dyDescent="0.3">
      <c r="A158" s="127"/>
      <c r="B158" s="127"/>
      <c r="C158" s="143"/>
      <c r="D158" s="127"/>
      <c r="E158" s="144" t="s">
        <v>431</v>
      </c>
      <c r="F158" s="144" t="s">
        <v>431</v>
      </c>
      <c r="G158" s="145">
        <v>48</v>
      </c>
      <c r="H158" s="127">
        <v>5970</v>
      </c>
      <c r="I158" s="127" t="s">
        <v>436</v>
      </c>
      <c r="J158" s="143">
        <v>137</v>
      </c>
      <c r="K158" s="131">
        <v>0</v>
      </c>
      <c r="L158" s="132"/>
      <c r="M158" s="126"/>
    </row>
    <row r="159" spans="1:13" ht="49.95" customHeight="1" x14ac:dyDescent="0.3">
      <c r="A159" s="127"/>
      <c r="B159" s="127"/>
      <c r="C159" s="143"/>
      <c r="D159" s="127"/>
      <c r="E159" s="144" t="s">
        <v>431</v>
      </c>
      <c r="F159" s="144" t="s">
        <v>431</v>
      </c>
      <c r="G159" s="145">
        <v>48</v>
      </c>
      <c r="H159" s="127">
        <v>5971</v>
      </c>
      <c r="I159" s="127" t="s">
        <v>436</v>
      </c>
      <c r="J159" s="143">
        <v>137</v>
      </c>
      <c r="K159" s="131">
        <v>0</v>
      </c>
      <c r="L159" s="132"/>
      <c r="M159" s="126"/>
    </row>
    <row r="160" spans="1:13" ht="49.95" customHeight="1" x14ac:dyDescent="0.3">
      <c r="A160" s="127"/>
      <c r="B160" s="127"/>
      <c r="C160" s="143"/>
      <c r="D160" s="127"/>
      <c r="E160" s="144" t="s">
        <v>446</v>
      </c>
      <c r="F160" s="144" t="s">
        <v>446</v>
      </c>
      <c r="G160" s="145">
        <v>349.9</v>
      </c>
      <c r="H160" s="127">
        <v>5972</v>
      </c>
      <c r="I160" s="127" t="s">
        <v>447</v>
      </c>
      <c r="J160" s="143">
        <v>137</v>
      </c>
      <c r="K160" s="131">
        <v>0</v>
      </c>
      <c r="L160" s="132"/>
      <c r="M160" s="126"/>
    </row>
    <row r="161" spans="1:13" ht="49.95" customHeight="1" x14ac:dyDescent="0.3">
      <c r="A161" s="127"/>
      <c r="B161" s="127"/>
      <c r="C161" s="143"/>
      <c r="D161" s="127"/>
      <c r="E161" s="144" t="s">
        <v>446</v>
      </c>
      <c r="F161" s="144" t="s">
        <v>446</v>
      </c>
      <c r="G161" s="145">
        <v>1311.73</v>
      </c>
      <c r="H161" s="127">
        <v>5973</v>
      </c>
      <c r="I161" s="127" t="s">
        <v>436</v>
      </c>
      <c r="J161" s="143">
        <v>137</v>
      </c>
      <c r="K161" s="131">
        <v>0</v>
      </c>
      <c r="L161" s="132"/>
      <c r="M161" s="126"/>
    </row>
    <row r="162" spans="1:13" ht="49.95" customHeight="1" x14ac:dyDescent="0.3">
      <c r="A162" s="127"/>
      <c r="B162" s="127"/>
      <c r="C162" s="143"/>
      <c r="D162" s="127"/>
      <c r="E162" s="144" t="s">
        <v>448</v>
      </c>
      <c r="F162" s="144" t="s">
        <v>448</v>
      </c>
      <c r="G162" s="145">
        <v>58</v>
      </c>
      <c r="H162" s="127">
        <v>5974</v>
      </c>
      <c r="I162" s="127" t="s">
        <v>449</v>
      </c>
      <c r="J162" s="143">
        <v>137</v>
      </c>
      <c r="K162" s="131">
        <v>0</v>
      </c>
      <c r="L162" s="132"/>
      <c r="M162" s="126"/>
    </row>
    <row r="163" spans="1:13" ht="49.95" customHeight="1" x14ac:dyDescent="0.3">
      <c r="A163" s="127"/>
      <c r="B163" s="127"/>
      <c r="C163" s="143"/>
      <c r="D163" s="127"/>
      <c r="E163" s="144" t="s">
        <v>450</v>
      </c>
      <c r="F163" s="144" t="s">
        <v>450</v>
      </c>
      <c r="G163" s="145">
        <v>1100</v>
      </c>
      <c r="H163" s="127">
        <v>5975</v>
      </c>
      <c r="I163" s="127" t="s">
        <v>449</v>
      </c>
      <c r="J163" s="143">
        <v>137</v>
      </c>
      <c r="K163" s="131">
        <v>0</v>
      </c>
      <c r="L163" s="132"/>
      <c r="M163" s="126"/>
    </row>
    <row r="164" spans="1:13" ht="49.95" customHeight="1" x14ac:dyDescent="0.3">
      <c r="A164" s="127"/>
      <c r="B164" s="127"/>
      <c r="C164" s="143"/>
      <c r="D164" s="127"/>
      <c r="E164" s="144" t="s">
        <v>451</v>
      </c>
      <c r="F164" s="144" t="s">
        <v>451</v>
      </c>
      <c r="G164" s="145">
        <v>58</v>
      </c>
      <c r="H164" s="127">
        <v>5976</v>
      </c>
      <c r="I164" s="127" t="s">
        <v>449</v>
      </c>
      <c r="J164" s="143">
        <v>137</v>
      </c>
      <c r="K164" s="131">
        <v>0</v>
      </c>
      <c r="L164" s="132"/>
      <c r="M164" s="126"/>
    </row>
    <row r="165" spans="1:13" ht="49.95" customHeight="1" x14ac:dyDescent="0.3">
      <c r="A165" s="127"/>
      <c r="B165" s="127"/>
      <c r="C165" s="143"/>
      <c r="D165" s="127"/>
      <c r="E165" s="144" t="s">
        <v>451</v>
      </c>
      <c r="F165" s="144" t="s">
        <v>451</v>
      </c>
      <c r="G165" s="145">
        <v>58</v>
      </c>
      <c r="H165" s="127">
        <v>5978</v>
      </c>
      <c r="I165" s="127" t="s">
        <v>449</v>
      </c>
      <c r="J165" s="143">
        <v>137</v>
      </c>
      <c r="K165" s="131">
        <v>0</v>
      </c>
      <c r="L165" s="132"/>
      <c r="M165" s="126"/>
    </row>
    <row r="166" spans="1:13" ht="49.95" customHeight="1" x14ac:dyDescent="0.3">
      <c r="A166" s="127"/>
      <c r="B166" s="127"/>
      <c r="C166" s="143"/>
      <c r="D166" s="127"/>
      <c r="E166" s="144" t="s">
        <v>448</v>
      </c>
      <c r="F166" s="144" t="s">
        <v>448</v>
      </c>
      <c r="G166" s="145">
        <v>58</v>
      </c>
      <c r="H166" s="127">
        <v>5979</v>
      </c>
      <c r="I166" s="127" t="s">
        <v>449</v>
      </c>
      <c r="J166" s="143">
        <v>137</v>
      </c>
      <c r="K166" s="131">
        <v>0</v>
      </c>
      <c r="L166" s="132"/>
      <c r="M166" s="126"/>
    </row>
    <row r="167" spans="1:13" ht="49.95" customHeight="1" x14ac:dyDescent="0.3">
      <c r="A167" s="127"/>
      <c r="B167" s="127"/>
      <c r="C167" s="143"/>
      <c r="D167" s="127"/>
      <c r="E167" s="144" t="s">
        <v>452</v>
      </c>
      <c r="F167" s="144" t="s">
        <v>452</v>
      </c>
      <c r="G167" s="145">
        <v>12.38</v>
      </c>
      <c r="H167" s="127">
        <v>5980</v>
      </c>
      <c r="I167" s="127" t="s">
        <v>449</v>
      </c>
      <c r="J167" s="143">
        <v>137</v>
      </c>
      <c r="K167" s="131">
        <v>0</v>
      </c>
      <c r="L167" s="132"/>
      <c r="M167" s="126"/>
    </row>
    <row r="168" spans="1:13" ht="49.95" customHeight="1" x14ac:dyDescent="0.3">
      <c r="A168" s="127"/>
      <c r="B168" s="127"/>
      <c r="C168" s="143"/>
      <c r="D168" s="127"/>
      <c r="E168" s="144" t="s">
        <v>452</v>
      </c>
      <c r="F168" s="144" t="s">
        <v>452</v>
      </c>
      <c r="G168" s="145">
        <v>1541.67</v>
      </c>
      <c r="H168" s="127">
        <v>5981</v>
      </c>
      <c r="I168" s="127" t="s">
        <v>449</v>
      </c>
      <c r="J168" s="143">
        <v>137</v>
      </c>
      <c r="K168" s="131">
        <v>0</v>
      </c>
      <c r="L168" s="132"/>
      <c r="M168" s="126"/>
    </row>
    <row r="169" spans="1:13" ht="49.95" customHeight="1" x14ac:dyDescent="0.3">
      <c r="A169" s="127"/>
      <c r="B169" s="127"/>
      <c r="C169" s="143"/>
      <c r="D169" s="127"/>
      <c r="E169" s="144" t="s">
        <v>453</v>
      </c>
      <c r="F169" s="144" t="s">
        <v>453</v>
      </c>
      <c r="G169" s="145">
        <v>40.5</v>
      </c>
      <c r="H169" s="127">
        <v>5982</v>
      </c>
      <c r="I169" s="127" t="s">
        <v>449</v>
      </c>
      <c r="J169" s="143">
        <v>137</v>
      </c>
      <c r="K169" s="131">
        <v>0</v>
      </c>
      <c r="L169" s="132"/>
      <c r="M169" s="126"/>
    </row>
    <row r="170" spans="1:13" ht="49.95" customHeight="1" x14ac:dyDescent="0.3">
      <c r="A170" s="127"/>
      <c r="B170" s="127"/>
      <c r="C170" s="143"/>
      <c r="D170" s="127"/>
      <c r="E170" s="144" t="s">
        <v>454</v>
      </c>
      <c r="F170" s="144" t="s">
        <v>454</v>
      </c>
      <c r="G170" s="145">
        <v>46.88</v>
      </c>
      <c r="H170" s="127">
        <v>5983</v>
      </c>
      <c r="I170" s="127" t="s">
        <v>449</v>
      </c>
      <c r="J170" s="143">
        <v>137</v>
      </c>
      <c r="K170" s="131">
        <v>0</v>
      </c>
      <c r="L170" s="132"/>
      <c r="M170" s="126"/>
    </row>
    <row r="171" spans="1:13" ht="49.95" customHeight="1" x14ac:dyDescent="0.3">
      <c r="A171" s="127"/>
      <c r="B171" s="127"/>
      <c r="C171" s="143"/>
      <c r="D171" s="127"/>
      <c r="E171" s="144" t="s">
        <v>455</v>
      </c>
      <c r="F171" s="144" t="s">
        <v>455</v>
      </c>
      <c r="G171" s="145">
        <v>72</v>
      </c>
      <c r="H171" s="127">
        <v>5984</v>
      </c>
      <c r="I171" s="127" t="s">
        <v>449</v>
      </c>
      <c r="J171" s="143">
        <v>137</v>
      </c>
      <c r="K171" s="131">
        <v>0</v>
      </c>
      <c r="L171" s="132"/>
      <c r="M171" s="126"/>
    </row>
    <row r="172" spans="1:13" ht="49.95" customHeight="1" x14ac:dyDescent="0.3">
      <c r="A172" s="127"/>
      <c r="B172" s="127"/>
      <c r="C172" s="143"/>
      <c r="D172" s="127"/>
      <c r="E172" s="144" t="s">
        <v>456</v>
      </c>
      <c r="F172" s="144" t="s">
        <v>456</v>
      </c>
      <c r="G172" s="145">
        <v>43.2</v>
      </c>
      <c r="H172" s="127">
        <v>5985</v>
      </c>
      <c r="I172" s="127" t="s">
        <v>449</v>
      </c>
      <c r="J172" s="143">
        <v>137</v>
      </c>
      <c r="K172" s="131">
        <v>0</v>
      </c>
      <c r="L172" s="132"/>
      <c r="M172" s="126"/>
    </row>
    <row r="173" spans="1:13" ht="49.95" customHeight="1" x14ac:dyDescent="0.3">
      <c r="A173" s="127"/>
      <c r="B173" s="127"/>
      <c r="C173" s="143"/>
      <c r="D173" s="127"/>
      <c r="E173" s="144" t="s">
        <v>457</v>
      </c>
      <c r="F173" s="144" t="s">
        <v>457</v>
      </c>
      <c r="G173" s="145">
        <v>72</v>
      </c>
      <c r="H173" s="127">
        <v>5986</v>
      </c>
      <c r="I173" s="127" t="s">
        <v>449</v>
      </c>
      <c r="J173" s="143">
        <v>137</v>
      </c>
      <c r="K173" s="131">
        <v>0</v>
      </c>
      <c r="L173" s="132"/>
      <c r="M173" s="126"/>
    </row>
    <row r="174" spans="1:13" ht="49.95" customHeight="1" x14ac:dyDescent="0.3">
      <c r="A174" s="127"/>
      <c r="B174" s="127"/>
      <c r="C174" s="143"/>
      <c r="D174" s="127"/>
      <c r="E174" s="144" t="s">
        <v>458</v>
      </c>
      <c r="F174" s="144" t="s">
        <v>458</v>
      </c>
      <c r="G174" s="145">
        <v>43.2</v>
      </c>
      <c r="H174" s="127">
        <v>5987</v>
      </c>
      <c r="I174" s="127" t="s">
        <v>449</v>
      </c>
      <c r="J174" s="143">
        <v>137</v>
      </c>
      <c r="K174" s="131">
        <v>0</v>
      </c>
      <c r="L174" s="132"/>
      <c r="M174" s="126"/>
    </row>
    <row r="175" spans="1:13" ht="49.95" customHeight="1" x14ac:dyDescent="0.3">
      <c r="A175" s="127"/>
      <c r="B175" s="127"/>
      <c r="C175" s="143"/>
      <c r="D175" s="127"/>
      <c r="E175" s="144" t="s">
        <v>459</v>
      </c>
      <c r="F175" s="144" t="s">
        <v>459</v>
      </c>
      <c r="G175" s="145">
        <v>890</v>
      </c>
      <c r="H175" s="127">
        <v>5988</v>
      </c>
      <c r="I175" s="127" t="s">
        <v>449</v>
      </c>
      <c r="J175" s="143">
        <v>137</v>
      </c>
      <c r="K175" s="131">
        <v>0</v>
      </c>
      <c r="L175" s="132"/>
      <c r="M175" s="126"/>
    </row>
    <row r="176" spans="1:13" ht="49.95" customHeight="1" x14ac:dyDescent="0.3">
      <c r="A176" s="127"/>
      <c r="B176" s="127"/>
      <c r="C176" s="143"/>
      <c r="D176" s="127"/>
      <c r="E176" s="144" t="s">
        <v>460</v>
      </c>
      <c r="F176" s="144" t="s">
        <v>461</v>
      </c>
      <c r="G176" s="145">
        <v>32.4</v>
      </c>
      <c r="H176" s="127">
        <v>5989</v>
      </c>
      <c r="I176" s="127" t="s">
        <v>449</v>
      </c>
      <c r="J176" s="143">
        <v>137</v>
      </c>
      <c r="K176" s="131">
        <v>0</v>
      </c>
      <c r="L176" s="132"/>
      <c r="M176" s="126"/>
    </row>
    <row r="177" spans="1:13" ht="23.4" customHeight="1" x14ac:dyDescent="0.3">
      <c r="A177" s="127"/>
      <c r="B177" s="127"/>
      <c r="C177" s="143"/>
      <c r="D177" s="127"/>
      <c r="E177" s="147" t="s">
        <v>462</v>
      </c>
      <c r="F177" s="144"/>
      <c r="G177" s="145">
        <f>SUM(G125:G176)</f>
        <v>8202.67</v>
      </c>
      <c r="H177" s="127"/>
      <c r="I177" s="127"/>
      <c r="J177" s="143"/>
      <c r="K177" s="131"/>
      <c r="L177" s="132"/>
      <c r="M177" s="126"/>
    </row>
    <row r="178" spans="1:13" ht="49.95" customHeight="1" x14ac:dyDescent="0.3">
      <c r="A178" s="127"/>
      <c r="B178" s="127"/>
      <c r="C178" s="143"/>
      <c r="D178" s="127"/>
      <c r="E178" s="144" t="s">
        <v>464</v>
      </c>
      <c r="F178" s="144" t="s">
        <v>465</v>
      </c>
      <c r="G178" s="145">
        <v>34.799999999999997</v>
      </c>
      <c r="H178" s="127">
        <v>6430</v>
      </c>
      <c r="I178" s="127" t="s">
        <v>466</v>
      </c>
      <c r="J178" s="143">
        <v>137</v>
      </c>
      <c r="K178" s="131">
        <v>0</v>
      </c>
      <c r="L178" s="132"/>
      <c r="M178" s="171"/>
    </row>
    <row r="179" spans="1:13" ht="49.95" customHeight="1" x14ac:dyDescent="0.3">
      <c r="A179" s="127"/>
      <c r="B179" s="127"/>
      <c r="C179" s="143"/>
      <c r="D179" s="127"/>
      <c r="E179" s="144" t="s">
        <v>467</v>
      </c>
      <c r="F179" s="144" t="s">
        <v>467</v>
      </c>
      <c r="G179" s="145">
        <v>34.799999999999997</v>
      </c>
      <c r="H179" s="127">
        <v>6431</v>
      </c>
      <c r="I179" s="127" t="s">
        <v>466</v>
      </c>
      <c r="J179" s="143">
        <v>137</v>
      </c>
      <c r="K179" s="131">
        <v>0</v>
      </c>
      <c r="L179" s="132"/>
      <c r="M179" s="171"/>
    </row>
    <row r="180" spans="1:13" ht="49.95" customHeight="1" x14ac:dyDescent="0.3">
      <c r="A180" s="127"/>
      <c r="B180" s="127"/>
      <c r="C180" s="143"/>
      <c r="D180" s="127"/>
      <c r="E180" s="144" t="s">
        <v>468</v>
      </c>
      <c r="F180" s="144" t="s">
        <v>468</v>
      </c>
      <c r="G180" s="145">
        <v>87.5</v>
      </c>
      <c r="H180" s="127">
        <v>6432</v>
      </c>
      <c r="I180" s="127" t="s">
        <v>469</v>
      </c>
      <c r="J180" s="143">
        <v>137</v>
      </c>
      <c r="K180" s="131">
        <v>0</v>
      </c>
      <c r="L180" s="132"/>
      <c r="M180" s="171"/>
    </row>
    <row r="181" spans="1:13" ht="49.95" customHeight="1" x14ac:dyDescent="0.3">
      <c r="A181" s="127"/>
      <c r="B181" s="127"/>
      <c r="C181" s="143"/>
      <c r="D181" s="127"/>
      <c r="E181" s="144" t="s">
        <v>470</v>
      </c>
      <c r="F181" s="144" t="s">
        <v>470</v>
      </c>
      <c r="G181" s="145">
        <v>37.130000000000003</v>
      </c>
      <c r="H181" s="127">
        <v>6433</v>
      </c>
      <c r="I181" s="127" t="s">
        <v>469</v>
      </c>
      <c r="J181" s="143">
        <v>137</v>
      </c>
      <c r="K181" s="131">
        <v>15</v>
      </c>
      <c r="L181" s="132"/>
      <c r="M181" s="171"/>
    </row>
    <row r="182" spans="1:13" ht="49.95" customHeight="1" x14ac:dyDescent="0.3">
      <c r="A182" s="127"/>
      <c r="B182" s="127"/>
      <c r="C182" s="143"/>
      <c r="D182" s="127"/>
      <c r="E182" s="144" t="s">
        <v>468</v>
      </c>
      <c r="F182" s="144" t="s">
        <v>468</v>
      </c>
      <c r="G182" s="145">
        <v>87.5</v>
      </c>
      <c r="H182" s="127">
        <v>6434</v>
      </c>
      <c r="I182" s="127" t="s">
        <v>469</v>
      </c>
      <c r="J182" s="143">
        <v>137</v>
      </c>
      <c r="K182" s="131">
        <v>0</v>
      </c>
      <c r="L182" s="132"/>
      <c r="M182" s="171"/>
    </row>
    <row r="183" spans="1:13" ht="49.95" customHeight="1" x14ac:dyDescent="0.3">
      <c r="A183" s="127"/>
      <c r="B183" s="127"/>
      <c r="C183" s="143"/>
      <c r="D183" s="127"/>
      <c r="E183" s="144" t="s">
        <v>471</v>
      </c>
      <c r="F183" s="144" t="s">
        <v>471</v>
      </c>
      <c r="G183" s="145">
        <v>21.25</v>
      </c>
      <c r="H183" s="127">
        <v>6435</v>
      </c>
      <c r="I183" s="127" t="s">
        <v>469</v>
      </c>
      <c r="J183" s="143">
        <v>137</v>
      </c>
      <c r="K183" s="131">
        <v>0</v>
      </c>
      <c r="L183" s="132"/>
      <c r="M183" s="171"/>
    </row>
    <row r="184" spans="1:13" ht="49.95" customHeight="1" x14ac:dyDescent="0.3">
      <c r="A184" s="127"/>
      <c r="B184" s="127"/>
      <c r="C184" s="143"/>
      <c r="D184" s="127"/>
      <c r="E184" s="144" t="s">
        <v>472</v>
      </c>
      <c r="F184" s="144" t="s">
        <v>472</v>
      </c>
      <c r="G184" s="145">
        <v>16.670000000000002</v>
      </c>
      <c r="H184" s="127">
        <v>6437</v>
      </c>
      <c r="I184" s="127" t="s">
        <v>469</v>
      </c>
      <c r="J184" s="143">
        <v>137</v>
      </c>
      <c r="K184" s="131">
        <v>0</v>
      </c>
      <c r="L184" s="132"/>
      <c r="M184" s="171"/>
    </row>
    <row r="185" spans="1:13" ht="49.95" customHeight="1" x14ac:dyDescent="0.3">
      <c r="A185" s="127"/>
      <c r="B185" s="127"/>
      <c r="C185" s="143"/>
      <c r="D185" s="127"/>
      <c r="E185" s="144" t="s">
        <v>473</v>
      </c>
      <c r="F185" s="144" t="s">
        <v>473</v>
      </c>
      <c r="G185" s="145">
        <v>20.83</v>
      </c>
      <c r="H185" s="127">
        <v>6438</v>
      </c>
      <c r="I185" s="127" t="s">
        <v>469</v>
      </c>
      <c r="J185" s="143">
        <v>137</v>
      </c>
      <c r="K185" s="131">
        <v>13</v>
      </c>
      <c r="L185" s="132"/>
      <c r="M185" s="171"/>
    </row>
    <row r="186" spans="1:13" ht="49.95" customHeight="1" x14ac:dyDescent="0.3">
      <c r="A186" s="127"/>
      <c r="B186" s="127"/>
      <c r="C186" s="143"/>
      <c r="D186" s="127"/>
      <c r="E186" s="144" t="s">
        <v>474</v>
      </c>
      <c r="F186" s="144" t="s">
        <v>474</v>
      </c>
      <c r="G186" s="145">
        <v>28.58</v>
      </c>
      <c r="H186" s="127">
        <v>6439</v>
      </c>
      <c r="I186" s="127" t="s">
        <v>469</v>
      </c>
      <c r="J186" s="143">
        <v>137</v>
      </c>
      <c r="K186" s="131">
        <v>18</v>
      </c>
      <c r="L186" s="132"/>
      <c r="M186" s="171"/>
    </row>
    <row r="187" spans="1:13" ht="49.95" customHeight="1" x14ac:dyDescent="0.3">
      <c r="A187" s="127"/>
      <c r="B187" s="127"/>
      <c r="C187" s="143"/>
      <c r="D187" s="127"/>
      <c r="E187" s="144" t="s">
        <v>475</v>
      </c>
      <c r="F187" s="144" t="s">
        <v>475</v>
      </c>
      <c r="G187" s="145">
        <v>60</v>
      </c>
      <c r="H187" s="127">
        <v>6440</v>
      </c>
      <c r="I187" s="127" t="s">
        <v>469</v>
      </c>
      <c r="J187" s="143">
        <v>137</v>
      </c>
      <c r="K187" s="131">
        <v>15</v>
      </c>
      <c r="L187" s="132"/>
      <c r="M187" s="171"/>
    </row>
    <row r="188" spans="1:13" ht="49.95" customHeight="1" x14ac:dyDescent="0.3">
      <c r="A188" s="127"/>
      <c r="B188" s="127"/>
      <c r="C188" s="143"/>
      <c r="D188" s="127"/>
      <c r="E188" s="144" t="s">
        <v>476</v>
      </c>
      <c r="F188" s="144" t="s">
        <v>476</v>
      </c>
      <c r="G188" s="145">
        <v>333.33</v>
      </c>
      <c r="H188" s="127">
        <v>6441</v>
      </c>
      <c r="I188" s="127" t="s">
        <v>469</v>
      </c>
      <c r="J188" s="143">
        <v>137</v>
      </c>
      <c r="K188" s="131">
        <v>0</v>
      </c>
      <c r="L188" s="132"/>
      <c r="M188" s="171"/>
    </row>
    <row r="189" spans="1:13" ht="49.95" customHeight="1" x14ac:dyDescent="0.3">
      <c r="A189" s="127"/>
      <c r="B189" s="127"/>
      <c r="C189" s="143"/>
      <c r="D189" s="127"/>
      <c r="E189" s="144" t="s">
        <v>477</v>
      </c>
      <c r="F189" s="144" t="s">
        <v>477</v>
      </c>
      <c r="G189" s="145">
        <v>2844.6</v>
      </c>
      <c r="H189" s="127">
        <v>6442</v>
      </c>
      <c r="I189" s="127" t="s">
        <v>469</v>
      </c>
      <c r="J189" s="143">
        <v>137</v>
      </c>
      <c r="K189" s="131">
        <v>15</v>
      </c>
      <c r="L189" s="132"/>
      <c r="M189" s="171"/>
    </row>
    <row r="190" spans="1:13" ht="49.95" customHeight="1" x14ac:dyDescent="0.3">
      <c r="A190" s="127"/>
      <c r="B190" s="127"/>
      <c r="C190" s="143"/>
      <c r="D190" s="127"/>
      <c r="E190" s="144" t="s">
        <v>478</v>
      </c>
      <c r="F190" s="144" t="s">
        <v>478</v>
      </c>
      <c r="G190" s="145">
        <v>14.85</v>
      </c>
      <c r="H190" s="127">
        <v>6443</v>
      </c>
      <c r="I190" s="127" t="s">
        <v>469</v>
      </c>
      <c r="J190" s="143">
        <v>137</v>
      </c>
      <c r="K190" s="131">
        <v>0</v>
      </c>
      <c r="L190" s="132"/>
      <c r="M190" s="171"/>
    </row>
    <row r="191" spans="1:13" ht="49.95" customHeight="1" x14ac:dyDescent="0.3">
      <c r="A191" s="127"/>
      <c r="B191" s="127"/>
      <c r="C191" s="143"/>
      <c r="D191" s="127"/>
      <c r="E191" s="144" t="s">
        <v>479</v>
      </c>
      <c r="F191" s="144" t="s">
        <v>479</v>
      </c>
      <c r="G191" s="145">
        <v>33.33</v>
      </c>
      <c r="H191" s="127">
        <v>6444</v>
      </c>
      <c r="I191" s="127" t="s">
        <v>469</v>
      </c>
      <c r="J191" s="143">
        <v>137</v>
      </c>
      <c r="K191" s="131">
        <v>15</v>
      </c>
      <c r="L191" s="132"/>
      <c r="M191" s="171"/>
    </row>
    <row r="192" spans="1:13" ht="49.95" customHeight="1" x14ac:dyDescent="0.3">
      <c r="A192" s="127"/>
      <c r="B192" s="127"/>
      <c r="C192" s="143"/>
      <c r="D192" s="127"/>
      <c r="E192" s="144" t="s">
        <v>480</v>
      </c>
      <c r="F192" s="144" t="s">
        <v>480</v>
      </c>
      <c r="G192" s="145">
        <v>25</v>
      </c>
      <c r="H192" s="127">
        <v>6446</v>
      </c>
      <c r="I192" s="127" t="s">
        <v>469</v>
      </c>
      <c r="J192" s="143">
        <v>137</v>
      </c>
      <c r="K192" s="131">
        <v>0</v>
      </c>
      <c r="L192" s="132"/>
      <c r="M192" s="171"/>
    </row>
    <row r="193" spans="1:13" ht="49.95" customHeight="1" x14ac:dyDescent="0.3">
      <c r="A193" s="127"/>
      <c r="B193" s="127"/>
      <c r="C193" s="143"/>
      <c r="D193" s="127"/>
      <c r="E193" s="144" t="s">
        <v>480</v>
      </c>
      <c r="F193" s="144" t="s">
        <v>480</v>
      </c>
      <c r="G193" s="145">
        <v>72</v>
      </c>
      <c r="H193" s="127">
        <v>6447</v>
      </c>
      <c r="I193" s="127" t="s">
        <v>469</v>
      </c>
      <c r="J193" s="143">
        <v>137</v>
      </c>
      <c r="K193" s="131">
        <v>0</v>
      </c>
      <c r="L193" s="132"/>
      <c r="M193" s="171"/>
    </row>
    <row r="194" spans="1:13" ht="49.95" customHeight="1" x14ac:dyDescent="0.3">
      <c r="A194" s="127"/>
      <c r="B194" s="127"/>
      <c r="C194" s="143"/>
      <c r="D194" s="127"/>
      <c r="E194" s="144" t="s">
        <v>481</v>
      </c>
      <c r="F194" s="144" t="s">
        <v>481</v>
      </c>
      <c r="G194" s="145">
        <v>43.2</v>
      </c>
      <c r="H194" s="127">
        <v>6448</v>
      </c>
      <c r="I194" s="127" t="s">
        <v>469</v>
      </c>
      <c r="J194" s="143">
        <v>137</v>
      </c>
      <c r="K194" s="131">
        <v>0</v>
      </c>
      <c r="L194" s="132"/>
      <c r="M194" s="171"/>
    </row>
    <row r="195" spans="1:13" ht="49.95" customHeight="1" x14ac:dyDescent="0.3">
      <c r="A195" s="127"/>
      <c r="B195" s="127"/>
      <c r="C195" s="143"/>
      <c r="D195" s="127"/>
      <c r="E195" s="144" t="s">
        <v>482</v>
      </c>
      <c r="F195" s="144" t="s">
        <v>482</v>
      </c>
      <c r="G195" s="145">
        <v>200</v>
      </c>
      <c r="H195" s="127">
        <v>6449</v>
      </c>
      <c r="I195" s="127" t="s">
        <v>469</v>
      </c>
      <c r="J195" s="143">
        <v>137</v>
      </c>
      <c r="K195" s="131">
        <v>0</v>
      </c>
      <c r="L195" s="132"/>
      <c r="M195" s="171"/>
    </row>
    <row r="196" spans="1:13" ht="49.95" customHeight="1" x14ac:dyDescent="0.3">
      <c r="A196" s="127"/>
      <c r="B196" s="127"/>
      <c r="C196" s="143"/>
      <c r="D196" s="127"/>
      <c r="E196" s="144" t="s">
        <v>483</v>
      </c>
      <c r="F196" s="144" t="s">
        <v>483</v>
      </c>
      <c r="G196" s="145">
        <v>10</v>
      </c>
      <c r="H196" s="127">
        <v>6450</v>
      </c>
      <c r="I196" s="127" t="s">
        <v>469</v>
      </c>
      <c r="J196" s="143">
        <v>137</v>
      </c>
      <c r="K196" s="131">
        <v>0</v>
      </c>
      <c r="L196" s="132"/>
      <c r="M196" s="171"/>
    </row>
    <row r="197" spans="1:13" ht="49.95" customHeight="1" x14ac:dyDescent="0.3">
      <c r="A197" s="127"/>
      <c r="B197" s="127"/>
      <c r="C197" s="143"/>
      <c r="D197" s="127"/>
      <c r="E197" s="144" t="s">
        <v>484</v>
      </c>
      <c r="F197" s="144" t="s">
        <v>484</v>
      </c>
      <c r="G197" s="145">
        <v>14.85</v>
      </c>
      <c r="H197" s="127">
        <v>6451</v>
      </c>
      <c r="I197" s="127" t="s">
        <v>469</v>
      </c>
      <c r="J197" s="143">
        <v>137</v>
      </c>
      <c r="K197" s="131">
        <v>0</v>
      </c>
      <c r="L197" s="132"/>
      <c r="M197" s="171"/>
    </row>
    <row r="198" spans="1:13" ht="49.95" customHeight="1" x14ac:dyDescent="0.3">
      <c r="A198" s="127"/>
      <c r="B198" s="127"/>
      <c r="C198" s="143"/>
      <c r="D198" s="127"/>
      <c r="E198" s="144" t="s">
        <v>484</v>
      </c>
      <c r="F198" s="144" t="s">
        <v>484</v>
      </c>
      <c r="G198" s="145">
        <v>69</v>
      </c>
      <c r="H198" s="127">
        <v>6452</v>
      </c>
      <c r="I198" s="127" t="s">
        <v>469</v>
      </c>
      <c r="J198" s="143">
        <v>137</v>
      </c>
      <c r="K198" s="131">
        <v>0</v>
      </c>
      <c r="L198" s="132"/>
      <c r="M198" s="171"/>
    </row>
    <row r="199" spans="1:13" ht="49.95" customHeight="1" x14ac:dyDescent="0.3">
      <c r="A199" s="127"/>
      <c r="B199" s="127"/>
      <c r="C199" s="143"/>
      <c r="D199" s="127"/>
      <c r="E199" s="144" t="s">
        <v>485</v>
      </c>
      <c r="F199" s="144" t="s">
        <v>485</v>
      </c>
      <c r="G199" s="145">
        <v>57.5</v>
      </c>
      <c r="H199" s="127">
        <v>6453</v>
      </c>
      <c r="I199" s="127" t="s">
        <v>469</v>
      </c>
      <c r="J199" s="143">
        <v>137</v>
      </c>
      <c r="K199" s="131">
        <v>0</v>
      </c>
      <c r="L199" s="132"/>
      <c r="M199" s="171"/>
    </row>
    <row r="200" spans="1:13" ht="49.95" customHeight="1" x14ac:dyDescent="0.3">
      <c r="A200" s="127"/>
      <c r="B200" s="127"/>
      <c r="C200" s="143"/>
      <c r="D200" s="127"/>
      <c r="E200" s="144" t="s">
        <v>485</v>
      </c>
      <c r="F200" s="144" t="s">
        <v>485</v>
      </c>
      <c r="G200" s="145">
        <v>57.5</v>
      </c>
      <c r="H200" s="127">
        <v>6454</v>
      </c>
      <c r="I200" s="127" t="s">
        <v>469</v>
      </c>
      <c r="J200" s="143">
        <v>137</v>
      </c>
      <c r="K200" s="131">
        <v>0</v>
      </c>
      <c r="L200" s="132"/>
      <c r="M200" s="171"/>
    </row>
    <row r="201" spans="1:13" ht="49.95" customHeight="1" x14ac:dyDescent="0.3">
      <c r="A201" s="127"/>
      <c r="B201" s="127"/>
      <c r="C201" s="143"/>
      <c r="D201" s="127"/>
      <c r="E201" s="144" t="s">
        <v>485</v>
      </c>
      <c r="F201" s="144" t="s">
        <v>485</v>
      </c>
      <c r="G201" s="145">
        <v>69</v>
      </c>
      <c r="H201" s="127">
        <v>6455</v>
      </c>
      <c r="I201" s="127" t="s">
        <v>469</v>
      </c>
      <c r="J201" s="143">
        <v>137</v>
      </c>
      <c r="K201" s="131">
        <v>0</v>
      </c>
      <c r="L201" s="132"/>
      <c r="M201" s="171"/>
    </row>
    <row r="202" spans="1:13" ht="49.95" customHeight="1" x14ac:dyDescent="0.3">
      <c r="A202" s="127"/>
      <c r="B202" s="127"/>
      <c r="C202" s="143"/>
      <c r="D202" s="127"/>
      <c r="E202" s="144" t="s">
        <v>467</v>
      </c>
      <c r="F202" s="144" t="s">
        <v>467</v>
      </c>
      <c r="G202" s="145">
        <v>34.799999999999997</v>
      </c>
      <c r="H202" s="127">
        <v>6456</v>
      </c>
      <c r="I202" s="127" t="s">
        <v>466</v>
      </c>
      <c r="J202" s="143">
        <v>137</v>
      </c>
      <c r="K202" s="131">
        <v>0</v>
      </c>
      <c r="L202" s="132"/>
      <c r="M202" s="171"/>
    </row>
    <row r="203" spans="1:13" ht="49.95" customHeight="1" x14ac:dyDescent="0.3">
      <c r="A203" s="127"/>
      <c r="B203" s="127"/>
      <c r="C203" s="143"/>
      <c r="D203" s="127"/>
      <c r="E203" s="144" t="s">
        <v>467</v>
      </c>
      <c r="F203" s="144" t="s">
        <v>467</v>
      </c>
      <c r="G203" s="145">
        <v>34.799999999999997</v>
      </c>
      <c r="H203" s="127">
        <v>6457</v>
      </c>
      <c r="I203" s="127" t="s">
        <v>466</v>
      </c>
      <c r="J203" s="143">
        <v>137</v>
      </c>
      <c r="K203" s="131">
        <v>0</v>
      </c>
      <c r="L203" s="132"/>
      <c r="M203" s="171"/>
    </row>
    <row r="204" spans="1:13" ht="49.95" customHeight="1" x14ac:dyDescent="0.3">
      <c r="A204" s="127"/>
      <c r="B204" s="127"/>
      <c r="C204" s="143"/>
      <c r="D204" s="127"/>
      <c r="E204" s="144" t="s">
        <v>486</v>
      </c>
      <c r="F204" s="144" t="s">
        <v>486</v>
      </c>
      <c r="G204" s="145">
        <v>58</v>
      </c>
      <c r="H204" s="127">
        <v>6459</v>
      </c>
      <c r="I204" s="127" t="s">
        <v>466</v>
      </c>
      <c r="J204" s="143">
        <v>137</v>
      </c>
      <c r="K204" s="131">
        <v>0</v>
      </c>
      <c r="L204" s="132"/>
      <c r="M204" s="171"/>
    </row>
    <row r="205" spans="1:13" ht="49.95" customHeight="1" x14ac:dyDescent="0.3">
      <c r="A205" s="127"/>
      <c r="B205" s="127"/>
      <c r="C205" s="143"/>
      <c r="D205" s="127"/>
      <c r="E205" s="144" t="s">
        <v>486</v>
      </c>
      <c r="F205" s="144" t="s">
        <v>486</v>
      </c>
      <c r="G205" s="145">
        <v>58</v>
      </c>
      <c r="H205" s="127">
        <v>6462</v>
      </c>
      <c r="I205" s="127" t="s">
        <v>466</v>
      </c>
      <c r="J205" s="143">
        <v>137</v>
      </c>
      <c r="K205" s="131">
        <v>0</v>
      </c>
      <c r="L205" s="132"/>
      <c r="M205" s="171"/>
    </row>
    <row r="206" spans="1:13" ht="49.95" customHeight="1" x14ac:dyDescent="0.3">
      <c r="A206" s="127"/>
      <c r="B206" s="127"/>
      <c r="C206" s="143"/>
      <c r="D206" s="127"/>
      <c r="E206" s="144" t="s">
        <v>486</v>
      </c>
      <c r="F206" s="144" t="s">
        <v>486</v>
      </c>
      <c r="G206" s="145">
        <v>58</v>
      </c>
      <c r="H206" s="127">
        <v>6463</v>
      </c>
      <c r="I206" s="127" t="s">
        <v>466</v>
      </c>
      <c r="J206" s="143">
        <v>137</v>
      </c>
      <c r="K206" s="131">
        <v>0</v>
      </c>
      <c r="L206" s="132"/>
      <c r="M206" s="171"/>
    </row>
    <row r="207" spans="1:13" ht="49.95" customHeight="1" x14ac:dyDescent="0.3">
      <c r="A207" s="127"/>
      <c r="B207" s="127"/>
      <c r="C207" s="143"/>
      <c r="D207" s="127"/>
      <c r="E207" s="144" t="s">
        <v>486</v>
      </c>
      <c r="F207" s="144" t="s">
        <v>486</v>
      </c>
      <c r="G207" s="145">
        <v>58</v>
      </c>
      <c r="H207" s="127">
        <v>6464</v>
      </c>
      <c r="I207" s="127" t="s">
        <v>466</v>
      </c>
      <c r="J207" s="143">
        <v>137</v>
      </c>
      <c r="K207" s="131">
        <v>0</v>
      </c>
      <c r="L207" s="132"/>
      <c r="M207" s="171"/>
    </row>
    <row r="208" spans="1:13" ht="49.95" customHeight="1" x14ac:dyDescent="0.3">
      <c r="A208" s="127"/>
      <c r="B208" s="127"/>
      <c r="C208" s="143"/>
      <c r="D208" s="127"/>
      <c r="E208" s="144" t="s">
        <v>487</v>
      </c>
      <c r="F208" s="144" t="s">
        <v>487</v>
      </c>
      <c r="G208" s="145">
        <v>14.85</v>
      </c>
      <c r="H208" s="127">
        <v>6465</v>
      </c>
      <c r="I208" s="127" t="s">
        <v>469</v>
      </c>
      <c r="J208" s="143">
        <v>137</v>
      </c>
      <c r="K208" s="131">
        <v>0</v>
      </c>
      <c r="L208" s="132"/>
      <c r="M208" s="171"/>
    </row>
    <row r="209" spans="1:13" ht="49.95" customHeight="1" x14ac:dyDescent="0.3">
      <c r="A209" s="127"/>
      <c r="B209" s="127"/>
      <c r="C209" s="143"/>
      <c r="D209" s="127"/>
      <c r="E209" s="144" t="s">
        <v>488</v>
      </c>
      <c r="F209" s="144" t="s">
        <v>488</v>
      </c>
      <c r="G209" s="145">
        <v>500</v>
      </c>
      <c r="H209" s="127">
        <v>6466</v>
      </c>
      <c r="I209" s="127" t="s">
        <v>469</v>
      </c>
      <c r="J209" s="143">
        <v>137</v>
      </c>
      <c r="K209" s="131">
        <v>0</v>
      </c>
      <c r="L209" s="132"/>
      <c r="M209" s="171"/>
    </row>
    <row r="210" spans="1:13" ht="49.95" customHeight="1" x14ac:dyDescent="0.3">
      <c r="A210" s="127"/>
      <c r="B210" s="127"/>
      <c r="C210" s="143"/>
      <c r="D210" s="127"/>
      <c r="E210" s="144" t="s">
        <v>489</v>
      </c>
      <c r="F210" s="144" t="s">
        <v>489</v>
      </c>
      <c r="G210" s="145">
        <v>1872.5</v>
      </c>
      <c r="H210" s="127">
        <v>6467</v>
      </c>
      <c r="I210" s="127" t="s">
        <v>490</v>
      </c>
      <c r="J210" s="143">
        <v>137</v>
      </c>
      <c r="K210" s="131">
        <v>15</v>
      </c>
      <c r="L210" s="132"/>
      <c r="M210" s="171"/>
    </row>
    <row r="211" spans="1:13" ht="49.95" customHeight="1" x14ac:dyDescent="0.3">
      <c r="A211" s="127"/>
      <c r="B211" s="127"/>
      <c r="C211" s="143"/>
      <c r="D211" s="127"/>
      <c r="E211" s="144" t="s">
        <v>491</v>
      </c>
      <c r="F211" s="144" t="s">
        <v>491</v>
      </c>
      <c r="G211" s="145">
        <v>90</v>
      </c>
      <c r="H211" s="127">
        <v>6471</v>
      </c>
      <c r="I211" s="127" t="s">
        <v>490</v>
      </c>
      <c r="J211" s="143">
        <v>137</v>
      </c>
      <c r="K211" s="131">
        <v>0</v>
      </c>
      <c r="L211" s="132"/>
      <c r="M211" s="171"/>
    </row>
    <row r="212" spans="1:13" ht="49.95" customHeight="1" x14ac:dyDescent="0.3">
      <c r="A212" s="127"/>
      <c r="B212" s="127"/>
      <c r="C212" s="143"/>
      <c r="D212" s="127"/>
      <c r="E212" s="144" t="s">
        <v>491</v>
      </c>
      <c r="F212" s="144" t="s">
        <v>491</v>
      </c>
      <c r="G212" s="145">
        <v>90</v>
      </c>
      <c r="H212" s="127">
        <v>6473</v>
      </c>
      <c r="I212" s="127" t="s">
        <v>490</v>
      </c>
      <c r="J212" s="143">
        <v>137</v>
      </c>
      <c r="K212" s="131">
        <v>0</v>
      </c>
      <c r="L212" s="132"/>
      <c r="M212" s="171"/>
    </row>
    <row r="213" spans="1:13" ht="49.95" customHeight="1" x14ac:dyDescent="0.3">
      <c r="A213" s="127"/>
      <c r="B213" s="127"/>
      <c r="C213" s="143"/>
      <c r="D213" s="127"/>
      <c r="E213" s="144" t="s">
        <v>492</v>
      </c>
      <c r="F213" s="144" t="s">
        <v>492</v>
      </c>
      <c r="G213" s="145">
        <v>90</v>
      </c>
      <c r="H213" s="127">
        <v>6474</v>
      </c>
      <c r="I213" s="127" t="s">
        <v>490</v>
      </c>
      <c r="J213" s="143">
        <v>137</v>
      </c>
      <c r="K213" s="131">
        <v>0</v>
      </c>
      <c r="L213" s="132"/>
      <c r="M213" s="171"/>
    </row>
    <row r="214" spans="1:13" ht="49.95" customHeight="1" x14ac:dyDescent="0.3">
      <c r="A214" s="127"/>
      <c r="B214" s="127"/>
      <c r="C214" s="143"/>
      <c r="D214" s="127"/>
      <c r="E214" s="144" t="s">
        <v>493</v>
      </c>
      <c r="F214" s="144" t="s">
        <v>493</v>
      </c>
      <c r="G214" s="145">
        <v>136.85</v>
      </c>
      <c r="H214" s="127">
        <v>6476</v>
      </c>
      <c r="I214" s="127" t="s">
        <v>490</v>
      </c>
      <c r="J214" s="143">
        <v>137</v>
      </c>
      <c r="K214" s="131">
        <v>13</v>
      </c>
      <c r="L214" s="132"/>
      <c r="M214" s="171"/>
    </row>
    <row r="215" spans="1:13" ht="49.95" customHeight="1" x14ac:dyDescent="0.3">
      <c r="A215" s="127"/>
      <c r="B215" s="127"/>
      <c r="C215" s="143"/>
      <c r="D215" s="127"/>
      <c r="E215" s="144" t="s">
        <v>494</v>
      </c>
      <c r="F215" s="144" t="s">
        <v>494</v>
      </c>
      <c r="G215" s="145">
        <v>91.3</v>
      </c>
      <c r="H215" s="127">
        <v>6477</v>
      </c>
      <c r="I215" s="127" t="s">
        <v>490</v>
      </c>
      <c r="J215" s="143">
        <v>137</v>
      </c>
      <c r="K215" s="131">
        <v>0</v>
      </c>
      <c r="L215" s="132"/>
      <c r="M215" s="171"/>
    </row>
    <row r="216" spans="1:13" ht="49.95" customHeight="1" x14ac:dyDescent="0.3">
      <c r="A216" s="127"/>
      <c r="B216" s="127"/>
      <c r="C216" s="143"/>
      <c r="D216" s="127"/>
      <c r="E216" s="144" t="s">
        <v>495</v>
      </c>
      <c r="F216" s="144" t="s">
        <v>495</v>
      </c>
      <c r="G216" s="145">
        <v>10009.84</v>
      </c>
      <c r="H216" s="127">
        <v>6479</v>
      </c>
      <c r="I216" s="127" t="s">
        <v>490</v>
      </c>
      <c r="J216" s="143">
        <v>137</v>
      </c>
      <c r="K216" s="131">
        <v>15</v>
      </c>
      <c r="L216" s="132"/>
      <c r="M216" s="171"/>
    </row>
    <row r="217" spans="1:13" ht="49.95" customHeight="1" x14ac:dyDescent="0.3">
      <c r="A217" s="127"/>
      <c r="B217" s="127"/>
      <c r="C217" s="143"/>
      <c r="D217" s="127"/>
      <c r="E217" s="144" t="s">
        <v>496</v>
      </c>
      <c r="F217" s="144" t="s">
        <v>496</v>
      </c>
      <c r="G217" s="145">
        <v>18.260000000000002</v>
      </c>
      <c r="H217" s="127">
        <v>6481</v>
      </c>
      <c r="I217" s="127" t="s">
        <v>490</v>
      </c>
      <c r="J217" s="143">
        <v>137</v>
      </c>
      <c r="K217" s="131">
        <v>0</v>
      </c>
      <c r="L217" s="132"/>
      <c r="M217" s="171"/>
    </row>
    <row r="218" spans="1:13" ht="49.95" customHeight="1" x14ac:dyDescent="0.3">
      <c r="A218" s="127"/>
      <c r="B218" s="127"/>
      <c r="C218" s="143"/>
      <c r="D218" s="127"/>
      <c r="E218" s="144" t="s">
        <v>497</v>
      </c>
      <c r="F218" s="144" t="s">
        <v>497</v>
      </c>
      <c r="G218" s="145">
        <v>37.5</v>
      </c>
      <c r="H218" s="127">
        <v>6482</v>
      </c>
      <c r="I218" s="127" t="s">
        <v>490</v>
      </c>
      <c r="J218" s="143">
        <v>137</v>
      </c>
      <c r="K218" s="131">
        <v>0</v>
      </c>
      <c r="L218" s="132"/>
      <c r="M218" s="171"/>
    </row>
    <row r="219" spans="1:13" ht="49.95" customHeight="1" x14ac:dyDescent="0.3">
      <c r="A219" s="127"/>
      <c r="B219" s="127"/>
      <c r="C219" s="143"/>
      <c r="D219" s="127"/>
      <c r="E219" s="144" t="s">
        <v>498</v>
      </c>
      <c r="F219" s="144" t="s">
        <v>498</v>
      </c>
      <c r="G219" s="145">
        <v>54.6</v>
      </c>
      <c r="H219" s="127">
        <v>6484</v>
      </c>
      <c r="I219" s="127" t="s">
        <v>490</v>
      </c>
      <c r="J219" s="143">
        <v>137</v>
      </c>
      <c r="K219" s="131">
        <v>0</v>
      </c>
      <c r="L219" s="132"/>
      <c r="M219" s="171"/>
    </row>
    <row r="220" spans="1:13" ht="49.95" customHeight="1" x14ac:dyDescent="0.3">
      <c r="A220" s="127"/>
      <c r="B220" s="127"/>
      <c r="C220" s="143"/>
      <c r="D220" s="127"/>
      <c r="E220" s="144" t="s">
        <v>497</v>
      </c>
      <c r="F220" s="144" t="s">
        <v>497</v>
      </c>
      <c r="G220" s="145">
        <v>12.5</v>
      </c>
      <c r="H220" s="127">
        <v>6485</v>
      </c>
      <c r="I220" s="127" t="s">
        <v>490</v>
      </c>
      <c r="J220" s="143">
        <v>137</v>
      </c>
      <c r="K220" s="131">
        <v>0</v>
      </c>
      <c r="L220" s="132"/>
      <c r="M220" s="171"/>
    </row>
    <row r="221" spans="1:13" ht="49.95" customHeight="1" x14ac:dyDescent="0.3">
      <c r="A221" s="127"/>
      <c r="B221" s="127"/>
      <c r="C221" s="143"/>
      <c r="D221" s="127"/>
      <c r="E221" s="144" t="s">
        <v>499</v>
      </c>
      <c r="F221" s="144" t="s">
        <v>499</v>
      </c>
      <c r="G221" s="145">
        <v>12.5</v>
      </c>
      <c r="H221" s="127">
        <v>6486</v>
      </c>
      <c r="I221" s="127" t="s">
        <v>490</v>
      </c>
      <c r="J221" s="143">
        <v>137</v>
      </c>
      <c r="K221" s="131">
        <v>0</v>
      </c>
      <c r="L221" s="132"/>
      <c r="M221" s="171"/>
    </row>
    <row r="222" spans="1:13" ht="49.95" customHeight="1" x14ac:dyDescent="0.3">
      <c r="A222" s="127"/>
      <c r="B222" s="127"/>
      <c r="C222" s="143"/>
      <c r="D222" s="127"/>
      <c r="E222" s="144" t="s">
        <v>499</v>
      </c>
      <c r="F222" s="144" t="s">
        <v>499</v>
      </c>
      <c r="G222" s="145">
        <v>163.19999999999999</v>
      </c>
      <c r="H222" s="127">
        <v>6487</v>
      </c>
      <c r="I222" s="127" t="s">
        <v>490</v>
      </c>
      <c r="J222" s="143">
        <v>137</v>
      </c>
      <c r="K222" s="131">
        <v>0</v>
      </c>
      <c r="L222" s="132"/>
      <c r="M222" s="171"/>
    </row>
    <row r="223" spans="1:13" ht="49.95" customHeight="1" x14ac:dyDescent="0.3">
      <c r="A223" s="127"/>
      <c r="B223" s="127"/>
      <c r="C223" s="143"/>
      <c r="D223" s="127"/>
      <c r="E223" s="144" t="s">
        <v>491</v>
      </c>
      <c r="F223" s="144" t="s">
        <v>491</v>
      </c>
      <c r="G223" s="145">
        <v>90</v>
      </c>
      <c r="H223" s="127">
        <v>6488</v>
      </c>
      <c r="I223" s="127" t="s">
        <v>490</v>
      </c>
      <c r="J223" s="143">
        <v>137</v>
      </c>
      <c r="K223" s="131">
        <v>0</v>
      </c>
      <c r="L223" s="132"/>
      <c r="M223" s="171"/>
    </row>
    <row r="224" spans="1:13" ht="49.95" customHeight="1" x14ac:dyDescent="0.3">
      <c r="A224" s="127"/>
      <c r="B224" s="127"/>
      <c r="C224" s="143"/>
      <c r="D224" s="127"/>
      <c r="E224" s="144" t="s">
        <v>500</v>
      </c>
      <c r="F224" s="144" t="s">
        <v>500</v>
      </c>
      <c r="G224" s="145">
        <v>173.94</v>
      </c>
      <c r="H224" s="127">
        <v>6503</v>
      </c>
      <c r="I224" s="127" t="s">
        <v>501</v>
      </c>
      <c r="J224" s="143">
        <v>137</v>
      </c>
      <c r="K224" s="131">
        <v>0</v>
      </c>
      <c r="L224" s="132"/>
      <c r="M224" s="171"/>
    </row>
    <row r="225" spans="1:13" ht="49.95" customHeight="1" x14ac:dyDescent="0.3">
      <c r="A225" s="127"/>
      <c r="B225" s="127"/>
      <c r="C225" s="143"/>
      <c r="D225" s="127"/>
      <c r="E225" s="144" t="s">
        <v>502</v>
      </c>
      <c r="F225" s="144" t="s">
        <v>502</v>
      </c>
      <c r="G225" s="145">
        <v>51</v>
      </c>
      <c r="H225" s="127">
        <v>6504</v>
      </c>
      <c r="I225" s="127" t="s">
        <v>501</v>
      </c>
      <c r="J225" s="143">
        <v>137</v>
      </c>
      <c r="K225" s="131">
        <v>0</v>
      </c>
      <c r="L225" s="132"/>
      <c r="M225" s="171"/>
    </row>
    <row r="226" spans="1:13" ht="49.95" customHeight="1" x14ac:dyDescent="0.3">
      <c r="A226" s="127"/>
      <c r="B226" s="127"/>
      <c r="C226" s="143"/>
      <c r="D226" s="127"/>
      <c r="E226" s="144" t="s">
        <v>503</v>
      </c>
      <c r="F226" s="144" t="s">
        <v>503</v>
      </c>
      <c r="G226" s="145">
        <v>3834</v>
      </c>
      <c r="H226" s="127">
        <v>6719</v>
      </c>
      <c r="I226" s="127" t="s">
        <v>504</v>
      </c>
      <c r="J226" s="143">
        <v>137</v>
      </c>
      <c r="K226" s="131">
        <v>0</v>
      </c>
      <c r="L226" s="132"/>
      <c r="M226" s="171"/>
    </row>
    <row r="227" spans="1:13" ht="49.95" customHeight="1" x14ac:dyDescent="0.3">
      <c r="A227" s="127"/>
      <c r="B227" s="127"/>
      <c r="C227" s="143"/>
      <c r="D227" s="127"/>
      <c r="E227" s="144" t="s">
        <v>505</v>
      </c>
      <c r="F227" s="144" t="s">
        <v>505</v>
      </c>
      <c r="G227" s="145">
        <v>100</v>
      </c>
      <c r="H227" s="127">
        <v>6720</v>
      </c>
      <c r="I227" s="127" t="s">
        <v>504</v>
      </c>
      <c r="J227" s="143">
        <v>137</v>
      </c>
      <c r="K227" s="131">
        <v>9</v>
      </c>
      <c r="L227" s="132"/>
      <c r="M227" s="171"/>
    </row>
    <row r="228" spans="1:13" ht="49.95" customHeight="1" x14ac:dyDescent="0.3">
      <c r="A228" s="127"/>
      <c r="B228" s="127"/>
      <c r="C228" s="143"/>
      <c r="D228" s="127"/>
      <c r="E228" s="144" t="s">
        <v>506</v>
      </c>
      <c r="F228" s="144" t="s">
        <v>506</v>
      </c>
      <c r="G228" s="145">
        <v>12.5</v>
      </c>
      <c r="H228" s="127">
        <v>6721</v>
      </c>
      <c r="I228" s="127" t="s">
        <v>504</v>
      </c>
      <c r="J228" s="143">
        <v>137</v>
      </c>
      <c r="K228" s="131">
        <v>0</v>
      </c>
      <c r="L228" s="132"/>
      <c r="M228" s="171"/>
    </row>
    <row r="229" spans="1:13" ht="49.95" customHeight="1" x14ac:dyDescent="0.3">
      <c r="A229" s="127"/>
      <c r="B229" s="127"/>
      <c r="C229" s="143"/>
      <c r="D229" s="127"/>
      <c r="E229" s="144" t="s">
        <v>507</v>
      </c>
      <c r="F229" s="144" t="s">
        <v>507</v>
      </c>
      <c r="G229" s="145">
        <v>25</v>
      </c>
      <c r="H229" s="127">
        <v>6722</v>
      </c>
      <c r="I229" s="127" t="s">
        <v>508</v>
      </c>
      <c r="J229" s="143">
        <v>137</v>
      </c>
      <c r="K229" s="131">
        <v>0</v>
      </c>
      <c r="L229" s="132"/>
      <c r="M229" s="171"/>
    </row>
    <row r="230" spans="1:13" ht="49.95" customHeight="1" x14ac:dyDescent="0.3">
      <c r="A230" s="127"/>
      <c r="B230" s="127"/>
      <c r="C230" s="143"/>
      <c r="D230" s="127"/>
      <c r="E230" s="144" t="s">
        <v>509</v>
      </c>
      <c r="F230" s="144" t="s">
        <v>509</v>
      </c>
      <c r="G230" s="145">
        <v>14.17</v>
      </c>
      <c r="H230" s="127">
        <v>6723</v>
      </c>
      <c r="I230" s="127" t="s">
        <v>508</v>
      </c>
      <c r="J230" s="143">
        <v>137</v>
      </c>
      <c r="K230" s="131">
        <v>0</v>
      </c>
      <c r="L230" s="132"/>
      <c r="M230" s="171"/>
    </row>
    <row r="231" spans="1:13" ht="49.95" customHeight="1" x14ac:dyDescent="0.3">
      <c r="A231" s="127"/>
      <c r="B231" s="127"/>
      <c r="C231" s="143"/>
      <c r="D231" s="127"/>
      <c r="E231" s="144" t="s">
        <v>510</v>
      </c>
      <c r="F231" s="144" t="s">
        <v>510</v>
      </c>
      <c r="G231" s="145">
        <v>50</v>
      </c>
      <c r="H231" s="127">
        <v>6725</v>
      </c>
      <c r="I231" s="127" t="s">
        <v>511</v>
      </c>
      <c r="J231" s="143">
        <v>137</v>
      </c>
      <c r="K231" s="131">
        <v>0</v>
      </c>
      <c r="L231" s="132"/>
      <c r="M231" s="171"/>
    </row>
    <row r="232" spans="1:13" ht="49.95" customHeight="1" x14ac:dyDescent="0.3">
      <c r="A232" s="127"/>
      <c r="B232" s="127"/>
      <c r="C232" s="143"/>
      <c r="D232" s="127"/>
      <c r="E232" s="144" t="s">
        <v>510</v>
      </c>
      <c r="F232" s="144" t="s">
        <v>510</v>
      </c>
      <c r="G232" s="145">
        <v>50</v>
      </c>
      <c r="H232" s="127">
        <v>6726</v>
      </c>
      <c r="I232" s="127" t="s">
        <v>511</v>
      </c>
      <c r="J232" s="143">
        <v>137</v>
      </c>
      <c r="K232" s="131">
        <v>0</v>
      </c>
      <c r="L232" s="132"/>
      <c r="M232" s="171"/>
    </row>
    <row r="233" spans="1:13" ht="49.95" customHeight="1" x14ac:dyDescent="0.3">
      <c r="A233" s="127"/>
      <c r="B233" s="127"/>
      <c r="C233" s="143"/>
      <c r="D233" s="127"/>
      <c r="E233" s="144" t="s">
        <v>510</v>
      </c>
      <c r="F233" s="144" t="s">
        <v>510</v>
      </c>
      <c r="G233" s="145">
        <v>50</v>
      </c>
      <c r="H233" s="127">
        <v>6727</v>
      </c>
      <c r="I233" s="127" t="s">
        <v>511</v>
      </c>
      <c r="J233" s="143">
        <v>137</v>
      </c>
      <c r="K233" s="131">
        <v>0</v>
      </c>
      <c r="L233" s="132"/>
      <c r="M233" s="171"/>
    </row>
    <row r="234" spans="1:13" ht="49.95" customHeight="1" x14ac:dyDescent="0.3">
      <c r="A234" s="127"/>
      <c r="B234" s="127"/>
      <c r="C234" s="143"/>
      <c r="D234" s="127"/>
      <c r="E234" s="144" t="s">
        <v>510</v>
      </c>
      <c r="F234" s="144" t="s">
        <v>510</v>
      </c>
      <c r="G234" s="145">
        <v>50</v>
      </c>
      <c r="H234" s="127">
        <v>6728</v>
      </c>
      <c r="I234" s="127" t="s">
        <v>511</v>
      </c>
      <c r="J234" s="143">
        <v>137</v>
      </c>
      <c r="K234" s="131">
        <v>0</v>
      </c>
      <c r="L234" s="132"/>
      <c r="M234" s="171"/>
    </row>
    <row r="235" spans="1:13" ht="49.95" customHeight="1" x14ac:dyDescent="0.3">
      <c r="A235" s="127"/>
      <c r="B235" s="127"/>
      <c r="C235" s="143"/>
      <c r="D235" s="127"/>
      <c r="E235" s="144" t="s">
        <v>510</v>
      </c>
      <c r="F235" s="144" t="s">
        <v>510</v>
      </c>
      <c r="G235" s="145">
        <v>50</v>
      </c>
      <c r="H235" s="127">
        <v>6729</v>
      </c>
      <c r="I235" s="127" t="s">
        <v>511</v>
      </c>
      <c r="J235" s="143">
        <v>137</v>
      </c>
      <c r="K235" s="131">
        <v>0</v>
      </c>
      <c r="L235" s="132"/>
      <c r="M235" s="171"/>
    </row>
    <row r="236" spans="1:13" ht="49.95" customHeight="1" x14ac:dyDescent="0.3">
      <c r="A236" s="127"/>
      <c r="B236" s="127"/>
      <c r="C236" s="143"/>
      <c r="D236" s="127"/>
      <c r="E236" s="144" t="s">
        <v>512</v>
      </c>
      <c r="F236" s="144" t="s">
        <v>512</v>
      </c>
      <c r="G236" s="145">
        <v>18.75</v>
      </c>
      <c r="H236" s="127">
        <v>6730</v>
      </c>
      <c r="I236" s="127" t="s">
        <v>511</v>
      </c>
      <c r="J236" s="143">
        <v>137</v>
      </c>
      <c r="K236" s="131">
        <v>18</v>
      </c>
      <c r="L236" s="132"/>
      <c r="M236" s="171"/>
    </row>
    <row r="237" spans="1:13" ht="49.95" customHeight="1" x14ac:dyDescent="0.3">
      <c r="A237" s="127"/>
      <c r="B237" s="127"/>
      <c r="C237" s="143"/>
      <c r="D237" s="127"/>
      <c r="E237" s="144" t="s">
        <v>513</v>
      </c>
      <c r="F237" s="144" t="s">
        <v>513</v>
      </c>
      <c r="G237" s="145">
        <v>24</v>
      </c>
      <c r="H237" s="127">
        <v>6731</v>
      </c>
      <c r="I237" s="127" t="s">
        <v>511</v>
      </c>
      <c r="J237" s="143">
        <v>137</v>
      </c>
      <c r="K237" s="131">
        <v>9</v>
      </c>
      <c r="L237" s="132"/>
      <c r="M237" s="171"/>
    </row>
    <row r="238" spans="1:13" ht="49.95" customHeight="1" x14ac:dyDescent="0.3">
      <c r="A238" s="127"/>
      <c r="B238" s="127"/>
      <c r="C238" s="143"/>
      <c r="D238" s="127"/>
      <c r="E238" s="144" t="s">
        <v>514</v>
      </c>
      <c r="F238" s="144" t="s">
        <v>514</v>
      </c>
      <c r="G238" s="145">
        <v>15</v>
      </c>
      <c r="H238" s="127">
        <v>6732</v>
      </c>
      <c r="I238" s="127" t="s">
        <v>511</v>
      </c>
      <c r="J238" s="143">
        <v>137</v>
      </c>
      <c r="K238" s="131">
        <v>13</v>
      </c>
      <c r="L238" s="132"/>
      <c r="M238" s="171"/>
    </row>
    <row r="239" spans="1:13" ht="34.799999999999997" customHeight="1" x14ac:dyDescent="0.3">
      <c r="A239" s="127"/>
      <c r="B239" s="127"/>
      <c r="C239" s="143"/>
      <c r="D239" s="127"/>
      <c r="E239" s="144" t="s">
        <v>517</v>
      </c>
      <c r="F239" s="144" t="s">
        <v>517</v>
      </c>
      <c r="G239" s="145">
        <v>16.670000000000002</v>
      </c>
      <c r="H239" s="127">
        <v>6724</v>
      </c>
      <c r="I239" s="127" t="s">
        <v>508</v>
      </c>
      <c r="J239" s="143">
        <v>137</v>
      </c>
      <c r="K239" s="131">
        <v>0</v>
      </c>
      <c r="L239" s="132"/>
      <c r="M239" s="171"/>
    </row>
    <row r="240" spans="1:13" ht="23.4" customHeight="1" x14ac:dyDescent="0.3">
      <c r="A240" s="127"/>
      <c r="B240" s="127"/>
      <c r="C240" s="143"/>
      <c r="D240" s="127"/>
      <c r="E240" s="147" t="s">
        <v>515</v>
      </c>
      <c r="F240" s="147"/>
      <c r="G240" s="149">
        <f>SUM(G178:G239)</f>
        <v>22393.749999999993</v>
      </c>
      <c r="H240" s="127"/>
      <c r="I240" s="127"/>
      <c r="J240" s="143"/>
      <c r="K240" s="131"/>
      <c r="L240" s="132"/>
      <c r="M240" s="171"/>
    </row>
    <row r="241" spans="1:13" ht="21.6" customHeight="1" x14ac:dyDescent="0.3">
      <c r="A241" s="156"/>
      <c r="B241" s="156"/>
      <c r="C241" s="156"/>
      <c r="D241" s="156"/>
      <c r="E241" s="157"/>
      <c r="F241" s="157"/>
      <c r="G241" s="158"/>
      <c r="H241" s="156"/>
      <c r="I241" s="159"/>
      <c r="J241" s="156"/>
      <c r="K241" s="156"/>
      <c r="L241" s="156"/>
      <c r="M241" s="126"/>
    </row>
    <row r="242" spans="1:13" ht="16.8" customHeight="1" x14ac:dyDescent="0.3">
      <c r="A242" s="125"/>
      <c r="B242" s="125"/>
      <c r="C242" s="125"/>
      <c r="D242" s="125"/>
      <c r="E242" s="151"/>
      <c r="F242" s="152"/>
      <c r="G242" s="153"/>
      <c r="H242" s="125"/>
      <c r="I242" s="154"/>
      <c r="J242" s="125"/>
      <c r="K242" s="155"/>
      <c r="L242" s="125"/>
      <c r="M242" s="125"/>
    </row>
    <row r="243" spans="1:13" ht="23.4" customHeight="1" thickBot="1" x14ac:dyDescent="0.35">
      <c r="A243" s="99"/>
      <c r="B243" s="99"/>
      <c r="C243" s="99"/>
      <c r="D243" s="99"/>
      <c r="E243" s="100" t="s">
        <v>516</v>
      </c>
      <c r="F243" s="104"/>
      <c r="G243" s="101">
        <f>+G92+G70+G62+G58+G124+G177+G240</f>
        <v>802265.62000000023</v>
      </c>
      <c r="H243" s="101"/>
      <c r="I243" s="101"/>
      <c r="J243" s="101"/>
      <c r="K243" s="101"/>
      <c r="L243" s="101"/>
      <c r="M243" s="101"/>
    </row>
    <row r="244" spans="1:13" ht="15" customHeight="1" thickTop="1" x14ac:dyDescent="0.3">
      <c r="I244" s="80"/>
    </row>
    <row r="245" spans="1:13" ht="15" customHeight="1" x14ac:dyDescent="0.3">
      <c r="G245" s="1"/>
      <c r="I245" s="80"/>
    </row>
    <row r="246" spans="1:13" ht="15" customHeight="1" x14ac:dyDescent="0.3">
      <c r="F246" s="93"/>
      <c r="I246" s="80"/>
    </row>
    <row r="247" spans="1:13" ht="15" customHeight="1" x14ac:dyDescent="0.3">
      <c r="F247" s="93"/>
      <c r="G247" s="168" t="s">
        <v>192</v>
      </c>
      <c r="H247" s="169"/>
      <c r="I247" s="169"/>
      <c r="J247" s="169"/>
      <c r="K247" s="170"/>
      <c r="L247" s="81" t="s">
        <v>188</v>
      </c>
    </row>
    <row r="248" spans="1:13" ht="15" customHeight="1" x14ac:dyDescent="0.3">
      <c r="F248" s="93"/>
      <c r="G248" s="71">
        <v>0</v>
      </c>
      <c r="H248" s="82" t="s">
        <v>193</v>
      </c>
      <c r="I248" s="83"/>
      <c r="J248" s="84"/>
      <c r="K248" s="85">
        <v>33535.43</v>
      </c>
      <c r="L248" s="85"/>
      <c r="M248" s="1"/>
    </row>
    <row r="249" spans="1:13" ht="15" customHeight="1" x14ac:dyDescent="0.3">
      <c r="F249" s="93"/>
      <c r="G249" s="70">
        <v>9</v>
      </c>
      <c r="H249" s="82" t="s">
        <v>194</v>
      </c>
      <c r="I249" s="83"/>
      <c r="J249" s="84"/>
      <c r="K249" s="85">
        <v>306.88</v>
      </c>
      <c r="L249" s="85"/>
    </row>
    <row r="250" spans="1:13" ht="15" customHeight="1" x14ac:dyDescent="0.3">
      <c r="F250" s="93"/>
      <c r="G250" s="70">
        <v>13</v>
      </c>
      <c r="H250" s="82" t="s">
        <v>195</v>
      </c>
      <c r="I250" s="83"/>
      <c r="J250" s="84"/>
      <c r="K250" s="85">
        <v>353.19</v>
      </c>
      <c r="L250" s="85"/>
    </row>
    <row r="251" spans="1:13" ht="15" customHeight="1" x14ac:dyDescent="0.3">
      <c r="F251" s="93"/>
      <c r="G251" s="70">
        <v>15</v>
      </c>
      <c r="H251" s="82" t="s">
        <v>197</v>
      </c>
      <c r="I251" s="83"/>
      <c r="J251" s="84"/>
      <c r="K251" s="85">
        <v>760745.53</v>
      </c>
      <c r="L251" s="85"/>
      <c r="M251" s="150"/>
    </row>
    <row r="252" spans="1:13" ht="15" customHeight="1" x14ac:dyDescent="0.3">
      <c r="F252" s="93"/>
      <c r="G252" s="70">
        <v>18</v>
      </c>
      <c r="H252" s="82" t="s">
        <v>198</v>
      </c>
      <c r="I252" s="83"/>
      <c r="J252" s="84"/>
      <c r="K252" s="85">
        <v>7324.59</v>
      </c>
      <c r="L252" s="85"/>
      <c r="M252" s="150"/>
    </row>
    <row r="253" spans="1:13" ht="15" customHeight="1" x14ac:dyDescent="0.3">
      <c r="F253" s="93"/>
      <c r="G253" s="72">
        <v>19</v>
      </c>
      <c r="H253" s="82" t="s">
        <v>196</v>
      </c>
      <c r="I253" s="83"/>
      <c r="J253" s="84"/>
      <c r="K253" s="85"/>
      <c r="L253" s="85"/>
    </row>
    <row r="254" spans="1:13" ht="15" customHeight="1" x14ac:dyDescent="0.3">
      <c r="F254" s="93"/>
      <c r="G254" s="94"/>
      <c r="H254" s="95"/>
      <c r="I254" s="83"/>
      <c r="J254" s="84"/>
      <c r="K254" s="96">
        <f>SUM(K248:K253)</f>
        <v>802265.62</v>
      </c>
      <c r="L254" s="96"/>
    </row>
    <row r="255" spans="1:13" ht="15" customHeight="1" x14ac:dyDescent="0.3">
      <c r="F255" s="93"/>
      <c r="I255" s="80"/>
      <c r="K255" s="1"/>
    </row>
    <row r="256" spans="1:13" ht="15" customHeight="1" x14ac:dyDescent="0.3">
      <c r="K256" s="1"/>
      <c r="M256" s="1"/>
    </row>
    <row r="257" spans="7:7" ht="15" customHeight="1" x14ac:dyDescent="0.3"/>
    <row r="258" spans="7:7" ht="15" customHeight="1" x14ac:dyDescent="0.3"/>
    <row r="259" spans="7:7" ht="15" customHeight="1" x14ac:dyDescent="0.3">
      <c r="G259" s="3">
        <v>22393.749999999993</v>
      </c>
    </row>
    <row r="260" spans="7:7" ht="15" customHeight="1" x14ac:dyDescent="0.3">
      <c r="G260" s="1">
        <f>+G259-G240</f>
        <v>0</v>
      </c>
    </row>
    <row r="261" spans="7:7" ht="15" customHeight="1" x14ac:dyDescent="0.3"/>
    <row r="262" spans="7:7" ht="15" customHeight="1" x14ac:dyDescent="0.3"/>
    <row r="263" spans="7:7" ht="15" customHeight="1" x14ac:dyDescent="0.3"/>
    <row r="264" spans="7:7" ht="15" customHeight="1" x14ac:dyDescent="0.3"/>
    <row r="265" spans="7:7" ht="15" customHeight="1" x14ac:dyDescent="0.3"/>
    <row r="266" spans="7:7" ht="15" customHeight="1" x14ac:dyDescent="0.3"/>
    <row r="267" spans="7:7" ht="15" customHeight="1" x14ac:dyDescent="0.3"/>
    <row r="268" spans="7:7" ht="15" customHeight="1" x14ac:dyDescent="0.3"/>
    <row r="269" spans="7:7" ht="15" customHeight="1" x14ac:dyDescent="0.3"/>
    <row r="270" spans="7:7" ht="15" customHeight="1" x14ac:dyDescent="0.3"/>
    <row r="271" spans="7:7" ht="15" customHeight="1" x14ac:dyDescent="0.3"/>
    <row r="272" spans="7:7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  <row r="513" ht="15" customHeight="1" x14ac:dyDescent="0.3"/>
    <row r="514" ht="15" customHeight="1" x14ac:dyDescent="0.3"/>
    <row r="515" ht="15" customHeight="1" x14ac:dyDescent="0.3"/>
    <row r="516" ht="15" customHeight="1" x14ac:dyDescent="0.3"/>
    <row r="517" ht="15" customHeight="1" x14ac:dyDescent="0.3"/>
    <row r="518" ht="15" customHeight="1" x14ac:dyDescent="0.3"/>
    <row r="519" ht="15" customHeight="1" x14ac:dyDescent="0.3"/>
    <row r="520" ht="15" customHeight="1" x14ac:dyDescent="0.3"/>
    <row r="521" ht="15" customHeight="1" x14ac:dyDescent="0.3"/>
  </sheetData>
  <autoFilter ref="A6:M532"/>
  <mergeCells count="5">
    <mergeCell ref="A1:D1"/>
    <mergeCell ref="A2:D2"/>
    <mergeCell ref="A3:D3"/>
    <mergeCell ref="A5:M5"/>
    <mergeCell ref="G247:K247"/>
  </mergeCells>
  <pageMargins left="1.1023622047244095" right="0" top="0.94488188976377963" bottom="0.59055118110236227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||</vt:lpstr>
      <vt:lpstr>JULIO 2026</vt:lpstr>
      <vt:lpstr>'||'!Área_de_impresión</vt:lpstr>
      <vt:lpstr>'JULIO 2026'!Área_de_impresión</vt:lpstr>
      <vt:lpstr>'||'!Títulos_a_imprimir</vt:lpstr>
      <vt:lpstr>'JULIO 2026'!Títulos_a_imprimir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C. Valera Cabrera</dc:creator>
  <cp:lastModifiedBy>Cecilia C. Valera Cabrera</cp:lastModifiedBy>
  <cp:lastPrinted>2026-08-14T17:03:53Z</cp:lastPrinted>
  <dcterms:created xsi:type="dcterms:W3CDTF">2011-02-22T16:45:26Z</dcterms:created>
  <dcterms:modified xsi:type="dcterms:W3CDTF">2026-08-14T17:05:11Z</dcterms:modified>
</cp:coreProperties>
</file>