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770" windowWidth="9060" windowHeight="3135" firstSheet="2" activeTab="2"/>
  </bookViews>
  <sheets>
    <sheet name="MAYO" sheetId="53" r:id="rId1"/>
    <sheet name="MOV.F.MARZO 2011(m)" sheetId="52" state="hidden" r:id="rId2"/>
    <sheet name="CANON ENERO 2019" sheetId="78" r:id="rId3"/>
    <sheet name="CANON SB EP CONTAB" sheetId="79" r:id="rId4"/>
  </sheets>
  <definedNames>
    <definedName name="_xlnm.Print_Area" localSheetId="2">'CANON ENERO 2019'!$A$1:$Q$17</definedName>
    <definedName name="_xlnm.Print_Area" localSheetId="3">'CANON SB EP CONTAB'!$A$1:$G$21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</workbook>
</file>

<file path=xl/calcChain.xml><?xml version="1.0" encoding="utf-8"?>
<calcChain xmlns="http://schemas.openxmlformats.org/spreadsheetml/2006/main">
  <c r="P15" i="78" l="1"/>
  <c r="K15" i="78"/>
  <c r="P14" i="78"/>
  <c r="Q14" i="78" s="1"/>
  <c r="K14" i="78"/>
  <c r="K13" i="78"/>
  <c r="Q13" i="78" s="1"/>
  <c r="P12" i="78"/>
  <c r="K12" i="78"/>
  <c r="P11" i="78"/>
  <c r="K11" i="78"/>
  <c r="Q11" i="78" s="1"/>
  <c r="P10" i="78"/>
  <c r="K10" i="78"/>
  <c r="P9" i="78"/>
  <c r="K9" i="78"/>
  <c r="O7" i="78"/>
  <c r="N7" i="78"/>
  <c r="M7" i="78"/>
  <c r="L7" i="78"/>
  <c r="J7" i="78"/>
  <c r="I7" i="78"/>
  <c r="H7" i="78"/>
  <c r="F7" i="78"/>
  <c r="E7" i="78"/>
  <c r="D7" i="78"/>
  <c r="Q9" i="78" l="1"/>
  <c r="P7" i="78"/>
  <c r="Q10" i="78"/>
  <c r="Q12" i="78"/>
  <c r="Q15" i="78"/>
  <c r="K7" i="78"/>
  <c r="G15" i="79"/>
  <c r="G14" i="79"/>
  <c r="G13" i="79"/>
  <c r="G12" i="79"/>
  <c r="G11" i="79"/>
  <c r="G10" i="79"/>
  <c r="G9" i="79"/>
  <c r="F7" i="79"/>
  <c r="E7" i="79"/>
  <c r="D7" i="79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<sst xmlns="http://schemas.openxmlformats.org/spreadsheetml/2006/main" count="240" uniqueCount="140">
  <si>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</si>
  <si>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</si>
  <si>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</si>
  <si>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</si>
  <si>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</si>
  <si>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</si>
  <si>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</si>
  <si>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</si>
  <si>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</si>
  <si>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</si>
  <si>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</si>
  <si>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</si>
  <si>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</si>
  <si>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</si>
  <si>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</si>
  <si>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</si>
  <si>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</si>
  <si>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</si>
  <si>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</si>
  <si>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</si>
  <si>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</si>
  <si>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</si>
  <si>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</si>
  <si>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</si>
  <si>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</si>
  <si>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</si>
  <si>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</si>
  <si>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</si>
  <si>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</si>
  <si>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</si>
  <si>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</si>
  <si>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</si>
  <si>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</si>
  <si>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</si>
  <si>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</si>
  <si>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</si>
  <si>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</si>
  <si>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</si>
  <si>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</si>
  <si>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</si>
  <si>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</si>
  <si>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</si>
  <si>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</si>
  <si>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</si>
  <si>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</si>
  <si>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</si>
  <si>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</si>
  <si>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</si>
  <si>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</si>
  <si>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</si>
  <si>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</si>
  <si>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</si>
  <si>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</si>
  <si>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</si>
  <si>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</si>
  <si>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</si>
  <si>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</si>
  <si>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</si>
  <si>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</si>
  <si>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</si>
  <si>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</si>
  <si>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</si>
  <si>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</si>
  <si>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</si>
  <si>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</si>
  <si>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</si>
  <si>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</si>
  <si>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</si>
  <si>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</si>
  <si>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</si>
  <si>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</si>
  <si>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</si>
  <si>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</si>
  <si>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</si>
  <si>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</si>
  <si>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</si>
  <si>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</si>
  <si>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</si>
  <si>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</si>
  <si>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</si>
  <si>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</si>
  <si>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</si>
  <si>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</si>
  <si>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</si>
  <si>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</si>
  <si>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</si>
  <si>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</si>
  <si>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</si>
  <si>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</si>
  <si>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</si>
  <si>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</si>
  <si>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</si>
  <si>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</si>
  <si>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</si>
  <si>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</si>
  <si>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</si>
  <si>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</si>
  <si>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</si>
  <si>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</si>
  <si>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</si>
  <si>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</si>
  <si>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</si>
  <si>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</si>
  <si>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</si>
  <si>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</si>
  <si>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</si>
  <si>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</si>
  <si>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</si>
  <si>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</si>
  <si>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</si>
  <si>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</si>
  <si>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SALDO BALANCE</t>
  </si>
  <si>
    <t>Giro  Enero</t>
  </si>
  <si>
    <t>Deveng Dic</t>
  </si>
  <si>
    <t>Reversiones</t>
  </si>
  <si>
    <t>BALANCE</t>
  </si>
  <si>
    <t>Y</t>
  </si>
  <si>
    <t>Anulac</t>
  </si>
  <si>
    <t>Canon Antiguo</t>
  </si>
  <si>
    <t>Saldo  Anterior</t>
  </si>
  <si>
    <t>Participaciones FONIPREL</t>
  </si>
  <si>
    <t>E</t>
  </si>
  <si>
    <t>MOVIMIENTO CUT CANON  AL 31 DE ENERO 2018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</si>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</sst>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4" xfId="0" applyFont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7" xfId="0" applyNumberFormat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3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65" t="s">
        <v>97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4" spans="1:16" s="13" customFormat="1" x14ac:dyDescent="0.2">
      <c r="A4" s="166" t="s">
        <v>3</v>
      </c>
      <c r="B4" s="97" t="s">
        <v>77</v>
      </c>
      <c r="C4" s="46" t="s">
        <v>79</v>
      </c>
      <c r="D4" s="168" t="s">
        <v>6</v>
      </c>
      <c r="E4" s="168"/>
      <c r="F4" s="168"/>
      <c r="G4" s="168"/>
      <c r="H4" s="168" t="s">
        <v>1</v>
      </c>
      <c r="I4" s="168"/>
      <c r="J4" s="168"/>
      <c r="K4" s="15" t="s">
        <v>2</v>
      </c>
    </row>
    <row r="5" spans="1:16" s="13" customFormat="1" ht="25.5" x14ac:dyDescent="0.2">
      <c r="A5" s="167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65" t="s">
        <v>89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4" spans="1:17" s="13" customFormat="1" x14ac:dyDescent="0.2">
      <c r="A4" s="169" t="s">
        <v>0</v>
      </c>
      <c r="B4" s="171" t="s">
        <v>74</v>
      </c>
      <c r="C4" s="166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68" t="s">
        <v>6</v>
      </c>
      <c r="I4" s="168"/>
      <c r="J4" s="168"/>
      <c r="K4" s="168" t="s">
        <v>1</v>
      </c>
      <c r="L4" s="168"/>
      <c r="M4" s="168"/>
      <c r="N4" s="15" t="s">
        <v>2</v>
      </c>
    </row>
    <row r="5" spans="1:17" s="13" customFormat="1" ht="25.5" x14ac:dyDescent="0.2">
      <c r="A5" s="170"/>
      <c r="B5" s="172"/>
      <c r="C5" s="167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A2" sqref="A2:Q2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9.85546875" style="120" customWidth="1"/>
    <col min="20" max="16384" width="11.42578125" style="120"/>
  </cols>
  <sheetData>
    <row r="1" spans="1:20" x14ac:dyDescent="0.2">
      <c r="A1" s="1"/>
      <c r="B1" s="1"/>
      <c r="C1" s="1"/>
      <c r="D1" s="1"/>
      <c r="E1" s="1"/>
      <c r="F1" s="1"/>
      <c r="G1" s="1"/>
    </row>
    <row r="2" spans="1:20" ht="15.75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20" x14ac:dyDescent="0.2">
      <c r="A3" s="1"/>
      <c r="B3" s="1"/>
      <c r="C3" s="1"/>
      <c r="D3" s="1"/>
      <c r="E3" s="1"/>
      <c r="F3" s="1"/>
      <c r="G3" s="1"/>
    </row>
    <row r="4" spans="1:20" x14ac:dyDescent="0.2">
      <c r="A4" s="176" t="s">
        <v>3</v>
      </c>
      <c r="B4" s="159" t="s">
        <v>77</v>
      </c>
      <c r="C4" s="163"/>
      <c r="D4" s="178" t="s">
        <v>126</v>
      </c>
      <c r="E4" s="179"/>
      <c r="F4" s="180"/>
      <c r="G4" s="163"/>
      <c r="H4" s="181" t="s">
        <v>6</v>
      </c>
      <c r="I4" s="181"/>
      <c r="J4" s="181"/>
      <c r="K4" s="181"/>
      <c r="L4" s="173" t="s">
        <v>1</v>
      </c>
      <c r="M4" s="174"/>
      <c r="N4" s="174"/>
      <c r="O4" s="174"/>
      <c r="P4" s="175"/>
      <c r="Q4" s="153"/>
    </row>
    <row r="5" spans="1:20" x14ac:dyDescent="0.2">
      <c r="A5" s="177"/>
      <c r="B5" s="160" t="s">
        <v>78</v>
      </c>
      <c r="C5" s="145" t="s">
        <v>125</v>
      </c>
      <c r="D5" s="145" t="s">
        <v>135</v>
      </c>
      <c r="E5" s="145"/>
      <c r="F5" s="145" t="s">
        <v>124</v>
      </c>
      <c r="G5" s="145" t="s">
        <v>138</v>
      </c>
      <c r="H5" s="182" t="s">
        <v>127</v>
      </c>
      <c r="I5" s="182"/>
      <c r="J5" s="145" t="s">
        <v>92</v>
      </c>
      <c r="K5" s="145" t="s">
        <v>7</v>
      </c>
      <c r="L5" s="155" t="s">
        <v>130</v>
      </c>
      <c r="M5" s="155" t="s">
        <v>131</v>
      </c>
      <c r="N5" s="155" t="s">
        <v>132</v>
      </c>
      <c r="O5" s="155" t="s">
        <v>133</v>
      </c>
      <c r="P5" s="155" t="s">
        <v>7</v>
      </c>
      <c r="Q5" s="156" t="s">
        <v>134</v>
      </c>
    </row>
    <row r="6" spans="1:20" x14ac:dyDescent="0.2">
      <c r="A6" s="143"/>
      <c r="B6" s="133"/>
      <c r="C6" s="146" t="s">
        <v>137</v>
      </c>
      <c r="D6" s="146" t="s">
        <v>113</v>
      </c>
      <c r="E6" s="146" t="s">
        <v>136</v>
      </c>
      <c r="F6" s="146" t="s">
        <v>123</v>
      </c>
      <c r="G6" s="147"/>
      <c r="H6" s="151" t="s">
        <v>128</v>
      </c>
      <c r="I6" s="151" t="s">
        <v>129</v>
      </c>
      <c r="J6" s="152"/>
      <c r="K6" s="152"/>
      <c r="L6" s="154"/>
      <c r="M6" s="154"/>
      <c r="N6" s="154"/>
      <c r="O6" s="154"/>
      <c r="P6" s="154"/>
      <c r="Q6" s="157">
        <v>43496</v>
      </c>
    </row>
    <row r="7" spans="1:20" x14ac:dyDescent="0.2">
      <c r="A7" s="144"/>
      <c r="B7" s="134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10726415.73</v>
      </c>
      <c r="H7" s="76">
        <f t="shared" ref="H7:Q7" si="1">SUM(H9:H15)</f>
        <v>1297783.1200000001</v>
      </c>
      <c r="I7" s="76">
        <f t="shared" si="1"/>
        <v>0</v>
      </c>
      <c r="J7" s="76">
        <f t="shared" si="1"/>
        <v>2395.29</v>
      </c>
      <c r="K7" s="76">
        <f t="shared" si="1"/>
        <v>1300178.4100000001</v>
      </c>
      <c r="L7" s="76">
        <f t="shared" si="1"/>
        <v>3670</v>
      </c>
      <c r="M7" s="76">
        <f t="shared" si="1"/>
        <v>497365.21</v>
      </c>
      <c r="N7" s="76">
        <f t="shared" si="1"/>
        <v>-891185.76</v>
      </c>
      <c r="O7" s="76">
        <f t="shared" si="1"/>
        <v>0</v>
      </c>
      <c r="P7" s="76">
        <f t="shared" si="1"/>
        <v>-390150.55</v>
      </c>
      <c r="Q7" s="76">
        <f t="shared" si="1"/>
        <v>11636443.590000002</v>
      </c>
      <c r="R7" s="124"/>
      <c r="S7" s="124"/>
    </row>
    <row r="8" spans="1:20" x14ac:dyDescent="0.2">
      <c r="A8" s="145"/>
      <c r="B8" s="135"/>
      <c r="C8" s="104"/>
      <c r="D8" s="104"/>
      <c r="E8" s="104"/>
      <c r="F8" s="104"/>
      <c r="G8" s="104"/>
      <c r="H8" s="149"/>
      <c r="I8" s="149"/>
      <c r="J8" s="149"/>
      <c r="K8" s="149"/>
      <c r="L8" s="149"/>
      <c r="M8" s="149"/>
      <c r="N8" s="149"/>
      <c r="O8" s="149"/>
      <c r="P8" s="149"/>
      <c r="Q8" s="148"/>
      <c r="R8" s="124"/>
      <c r="S8" s="124"/>
    </row>
    <row r="9" spans="1:20" x14ac:dyDescent="0.2">
      <c r="A9" s="3" t="s">
        <v>103</v>
      </c>
      <c r="B9" s="136" t="s">
        <v>104</v>
      </c>
      <c r="C9" s="122">
        <v>1706645.5500000007</v>
      </c>
      <c r="D9" s="122"/>
      <c r="E9" s="122"/>
      <c r="F9" s="122"/>
      <c r="G9" s="122">
        <v>23146.020000000484</v>
      </c>
      <c r="H9" s="158"/>
      <c r="I9" s="158"/>
      <c r="J9" s="158">
        <v>477.17</v>
      </c>
      <c r="K9" s="158">
        <f t="shared" ref="K9:K15" si="2">+H9+I9+J9</f>
        <v>477.17</v>
      </c>
      <c r="L9" s="158"/>
      <c r="M9" s="162">
        <v>111113.74</v>
      </c>
      <c r="N9" s="158">
        <v>-116998.34</v>
      </c>
      <c r="O9" s="158"/>
      <c r="P9" s="158">
        <f>+O9+N9+M9+L9</f>
        <v>-5884.5999999999913</v>
      </c>
      <c r="Q9" s="158">
        <f>+G9+K9+P9</f>
        <v>17738.590000000491</v>
      </c>
      <c r="R9" s="161"/>
      <c r="S9" s="161"/>
      <c r="T9" s="164"/>
    </row>
    <row r="10" spans="1:20" x14ac:dyDescent="0.2">
      <c r="A10" s="3" t="s">
        <v>105</v>
      </c>
      <c r="B10" s="136" t="s">
        <v>102</v>
      </c>
      <c r="C10" s="122">
        <v>794672.0400000005</v>
      </c>
      <c r="D10" s="122"/>
      <c r="E10" s="122"/>
      <c r="F10" s="122"/>
      <c r="G10" s="122">
        <v>230606.11000000002</v>
      </c>
      <c r="H10" s="158">
        <v>121146.05</v>
      </c>
      <c r="I10" s="158"/>
      <c r="J10" s="158">
        <v>417.29</v>
      </c>
      <c r="K10" s="158">
        <f t="shared" si="2"/>
        <v>121563.34</v>
      </c>
      <c r="L10" s="158"/>
      <c r="M10" s="158">
        <v>67517.45</v>
      </c>
      <c r="N10" s="158">
        <v>-210721.67</v>
      </c>
      <c r="O10" s="158"/>
      <c r="P10" s="158">
        <f t="shared" ref="P10:P15" si="3">+O10+N10+M10+L10</f>
        <v>-143204.22000000003</v>
      </c>
      <c r="Q10" s="158">
        <f t="shared" ref="Q10:Q14" si="4">+G10+K10+P10</f>
        <v>208965.22999999998</v>
      </c>
      <c r="R10" s="161"/>
      <c r="S10" s="161"/>
      <c r="T10" s="164"/>
    </row>
    <row r="11" spans="1:20" x14ac:dyDescent="0.2">
      <c r="A11" s="3" t="s">
        <v>106</v>
      </c>
      <c r="B11" s="136" t="s">
        <v>108</v>
      </c>
      <c r="C11" s="122">
        <v>964.52</v>
      </c>
      <c r="D11" s="122"/>
      <c r="E11" s="122"/>
      <c r="F11" s="122"/>
      <c r="G11" s="122">
        <v>2.6</v>
      </c>
      <c r="H11" s="158"/>
      <c r="I11" s="158"/>
      <c r="J11" s="158"/>
      <c r="K11" s="158">
        <f t="shared" si="2"/>
        <v>0</v>
      </c>
      <c r="L11" s="158"/>
      <c r="M11" s="158"/>
      <c r="N11" s="158"/>
      <c r="O11" s="158"/>
      <c r="P11" s="158">
        <f t="shared" si="3"/>
        <v>0</v>
      </c>
      <c r="Q11" s="158">
        <f t="shared" si="4"/>
        <v>2.6</v>
      </c>
      <c r="R11" s="161"/>
      <c r="S11" s="161"/>
      <c r="T11" s="164"/>
    </row>
    <row r="12" spans="1:20" x14ac:dyDescent="0.2">
      <c r="A12" s="3" t="s">
        <v>107</v>
      </c>
      <c r="B12" s="136" t="s">
        <v>109</v>
      </c>
      <c r="C12" s="122">
        <v>2524783.0499999975</v>
      </c>
      <c r="D12" s="122"/>
      <c r="E12" s="122"/>
      <c r="F12" s="122"/>
      <c r="G12" s="122">
        <v>274644.67999999993</v>
      </c>
      <c r="H12" s="158">
        <v>1176637.07</v>
      </c>
      <c r="I12" s="158"/>
      <c r="J12" s="158">
        <v>1500.83</v>
      </c>
      <c r="K12" s="158">
        <f t="shared" si="2"/>
        <v>1178137.9000000001</v>
      </c>
      <c r="L12" s="158">
        <v>3670</v>
      </c>
      <c r="M12" s="158">
        <v>291414.02</v>
      </c>
      <c r="N12" s="158">
        <v>-535428.75</v>
      </c>
      <c r="O12" s="158"/>
      <c r="P12" s="158">
        <f t="shared" si="3"/>
        <v>-240344.72999999998</v>
      </c>
      <c r="Q12" s="158">
        <f t="shared" si="4"/>
        <v>1212437.8500000001</v>
      </c>
      <c r="R12" s="161"/>
      <c r="S12" s="161"/>
      <c r="T12" s="164"/>
    </row>
    <row r="13" spans="1:20" x14ac:dyDescent="0.2">
      <c r="A13" s="3" t="s">
        <v>118</v>
      </c>
      <c r="B13" s="136" t="s">
        <v>116</v>
      </c>
      <c r="C13" s="122">
        <v>4.24</v>
      </c>
      <c r="D13" s="122"/>
      <c r="E13" s="122"/>
      <c r="F13" s="122"/>
      <c r="G13" s="122">
        <v>0</v>
      </c>
      <c r="H13" s="158"/>
      <c r="I13" s="158"/>
      <c r="J13" s="158"/>
      <c r="K13" s="158">
        <f>+H13+I13+J13</f>
        <v>0</v>
      </c>
      <c r="L13" s="158"/>
      <c r="M13" s="158"/>
      <c r="N13" s="158"/>
      <c r="O13" s="158"/>
      <c r="P13" s="158"/>
      <c r="Q13" s="158">
        <f t="shared" si="4"/>
        <v>0</v>
      </c>
      <c r="R13" s="161"/>
      <c r="S13" s="161"/>
      <c r="T13" s="164"/>
    </row>
    <row r="14" spans="1:20" x14ac:dyDescent="0.2">
      <c r="A14" s="3" t="s">
        <v>110</v>
      </c>
      <c r="B14" s="136">
        <v>19</v>
      </c>
      <c r="C14" s="122">
        <v>350504.46999999986</v>
      </c>
      <c r="D14" s="122"/>
      <c r="E14" s="122"/>
      <c r="F14" s="122"/>
      <c r="G14" s="122">
        <v>297543.84999999998</v>
      </c>
      <c r="H14" s="158"/>
      <c r="I14" s="158"/>
      <c r="J14" s="158"/>
      <c r="K14" s="158">
        <f t="shared" si="2"/>
        <v>0</v>
      </c>
      <c r="L14" s="158"/>
      <c r="M14" s="158"/>
      <c r="N14" s="158">
        <v>-717</v>
      </c>
      <c r="O14" s="158"/>
      <c r="P14" s="158">
        <f t="shared" si="3"/>
        <v>-717</v>
      </c>
      <c r="Q14" s="158">
        <f t="shared" si="4"/>
        <v>296826.84999999998</v>
      </c>
      <c r="R14" s="161"/>
      <c r="S14" s="161"/>
      <c r="T14" s="164"/>
    </row>
    <row r="15" spans="1:20" x14ac:dyDescent="0.2">
      <c r="A15" s="3" t="s">
        <v>120</v>
      </c>
      <c r="B15" s="136" t="s">
        <v>121</v>
      </c>
      <c r="C15" s="122">
        <v>10173672.469999999</v>
      </c>
      <c r="D15" s="122"/>
      <c r="E15" s="122"/>
      <c r="F15" s="122"/>
      <c r="G15" s="122">
        <v>9900472.4700000007</v>
      </c>
      <c r="H15" s="158"/>
      <c r="I15" s="158"/>
      <c r="J15" s="158"/>
      <c r="K15" s="158">
        <f t="shared" si="2"/>
        <v>0</v>
      </c>
      <c r="L15" s="158"/>
      <c r="M15" s="158">
        <v>27320</v>
      </c>
      <c r="N15" s="158">
        <v>-27320</v>
      </c>
      <c r="O15" s="158"/>
      <c r="P15" s="158">
        <f t="shared" si="3"/>
        <v>0</v>
      </c>
      <c r="Q15" s="158">
        <f>+G15+K15+P15</f>
        <v>9900472.4700000007</v>
      </c>
      <c r="R15" s="161"/>
      <c r="S15" s="161"/>
      <c r="T15" s="164"/>
    </row>
    <row r="16" spans="1:20" x14ac:dyDescent="0.2">
      <c r="A16" s="143"/>
      <c r="B16" s="133"/>
      <c r="C16" s="121"/>
      <c r="D16" s="121"/>
      <c r="E16" s="121"/>
      <c r="F16" s="121"/>
      <c r="G16" s="121">
        <v>0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24"/>
      <c r="S16" s="124"/>
    </row>
    <row r="17" spans="1:16" x14ac:dyDescent="0.2">
      <c r="A17" s="1"/>
      <c r="B17" s="8"/>
      <c r="C17" s="1"/>
      <c r="D17" s="1"/>
      <c r="E17" s="1"/>
      <c r="F17" s="12"/>
      <c r="G17" s="1"/>
    </row>
    <row r="18" spans="1:16" x14ac:dyDescent="0.2">
      <c r="A18" s="1"/>
      <c r="B18" s="8"/>
      <c r="C18" s="1"/>
      <c r="D18" s="1"/>
      <c r="E18" s="1"/>
      <c r="F18" s="1"/>
      <c r="G18" s="1"/>
      <c r="L18" s="120">
        <v>92261.900000000009</v>
      </c>
      <c r="P18" s="124"/>
    </row>
    <row r="19" spans="1:16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6" x14ac:dyDescent="0.2">
      <c r="A20" s="1"/>
      <c r="B20" s="123"/>
      <c r="C20" s="8"/>
      <c r="D20" s="8"/>
      <c r="E20" s="8"/>
      <c r="F20" s="8"/>
      <c r="G20" s="8"/>
    </row>
    <row r="21" spans="1:16" x14ac:dyDescent="0.2">
      <c r="A21" s="1"/>
      <c r="B21" s="123"/>
      <c r="C21" s="8"/>
      <c r="D21" s="8"/>
      <c r="E21" s="8"/>
      <c r="F21" s="8"/>
      <c r="G21" s="8"/>
    </row>
    <row r="22" spans="1:16" x14ac:dyDescent="0.2">
      <c r="A22" s="1"/>
      <c r="B22" s="123"/>
      <c r="C22" s="1"/>
      <c r="D22" s="1"/>
      <c r="E22" s="1"/>
      <c r="F22" s="1"/>
      <c r="G22" s="1"/>
    </row>
    <row r="23" spans="1:16" x14ac:dyDescent="0.2">
      <c r="A23" s="1"/>
      <c r="B23" s="125"/>
      <c r="C23" s="8"/>
      <c r="D23" s="8"/>
      <c r="E23" s="8"/>
      <c r="F23" s="8"/>
      <c r="G23" s="8"/>
    </row>
    <row r="24" spans="1:16" x14ac:dyDescent="0.2">
      <c r="A24" s="1"/>
      <c r="B24" s="123"/>
      <c r="C24" s="8"/>
      <c r="D24" s="8"/>
      <c r="E24" s="8"/>
      <c r="F24" s="8"/>
      <c r="G24" s="8"/>
    </row>
    <row r="25" spans="1:16" x14ac:dyDescent="0.2">
      <c r="A25" s="1"/>
      <c r="B25" s="123"/>
      <c r="C25" s="8"/>
      <c r="D25" s="8"/>
      <c r="E25" s="8"/>
      <c r="F25" s="8"/>
      <c r="G25" s="8"/>
    </row>
    <row r="26" spans="1:16" x14ac:dyDescent="0.2">
      <c r="A26" s="1"/>
      <c r="B26" s="123"/>
      <c r="C26" s="8"/>
      <c r="D26" s="8"/>
      <c r="E26" s="8"/>
      <c r="F26" s="8"/>
      <c r="G26" s="8"/>
    </row>
    <row r="27" spans="1:16" x14ac:dyDescent="0.2">
      <c r="A27" s="1"/>
      <c r="B27" s="123"/>
      <c r="C27" s="8"/>
      <c r="D27" s="8"/>
      <c r="E27" s="8"/>
      <c r="F27" s="8"/>
      <c r="G27" s="8"/>
    </row>
    <row r="28" spans="1:16" x14ac:dyDescent="0.2">
      <c r="A28" s="1"/>
      <c r="B28" s="123"/>
      <c r="C28" s="8"/>
      <c r="D28" s="8"/>
      <c r="E28" s="8"/>
      <c r="F28" s="8"/>
      <c r="G28" s="8"/>
    </row>
    <row r="29" spans="1:16" x14ac:dyDescent="0.2">
      <c r="A29" s="1"/>
      <c r="B29" s="126"/>
      <c r="C29" s="8"/>
      <c r="D29" s="8"/>
      <c r="E29" s="8"/>
      <c r="F29" s="8"/>
      <c r="G29" s="8"/>
    </row>
    <row r="30" spans="1:16" x14ac:dyDescent="0.2">
      <c r="A30" s="1"/>
      <c r="B30" s="126"/>
      <c r="C30" s="8"/>
      <c r="D30" s="8"/>
      <c r="E30" s="8"/>
      <c r="F30" s="8"/>
      <c r="G30" s="8"/>
    </row>
    <row r="31" spans="1:16" x14ac:dyDescent="0.2">
      <c r="A31" s="1"/>
      <c r="B31" s="126"/>
      <c r="C31" s="8"/>
      <c r="D31" s="8"/>
      <c r="E31" s="8"/>
      <c r="F31" s="8"/>
      <c r="G31" s="8"/>
    </row>
    <row r="32" spans="1:16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18" sqref="A18"/>
    </sheetView>
  </sheetViews>
  <sheetFormatPr baseColWidth="10" defaultRowHeight="12.75" x14ac:dyDescent="0.2"/>
  <cols>
    <col min="1" max="1" width="30.85546875" style="120" customWidth="1"/>
    <col min="2" max="2" width="4.7109375" style="120" customWidth="1"/>
    <col min="3" max="3" width="15.140625" style="120" customWidth="1"/>
    <col min="4" max="4" width="11.7109375" style="120" customWidth="1"/>
    <col min="5" max="5" width="9.7109375" style="120" customWidth="1"/>
    <col min="6" max="6" width="10.140625" style="120" customWidth="1"/>
    <col min="7" max="7" width="13.140625" style="120" customWidth="1"/>
    <col min="8" max="16384" width="11.42578125" style="120"/>
  </cols>
  <sheetData>
    <row r="1" spans="1:9" x14ac:dyDescent="0.2">
      <c r="A1" s="1"/>
      <c r="B1" s="1"/>
      <c r="C1" s="1"/>
      <c r="D1" s="1"/>
      <c r="E1" s="1"/>
      <c r="F1" s="1"/>
      <c r="G1" s="1"/>
    </row>
    <row r="2" spans="1:9" ht="15.75" x14ac:dyDescent="0.2">
      <c r="A2" s="165" t="s">
        <v>122</v>
      </c>
      <c r="B2" s="165"/>
      <c r="C2" s="165"/>
      <c r="D2" s="165"/>
      <c r="E2" s="165"/>
      <c r="F2" s="165"/>
      <c r="G2" s="165"/>
    </row>
    <row r="3" spans="1:9" x14ac:dyDescent="0.2">
      <c r="A3" s="1"/>
      <c r="B3" s="1"/>
      <c r="C3" s="1"/>
      <c r="D3" s="1"/>
      <c r="E3" s="1"/>
      <c r="F3" s="1"/>
      <c r="G3" s="1"/>
    </row>
    <row r="4" spans="1:9" x14ac:dyDescent="0.2">
      <c r="A4" s="183" t="s">
        <v>3</v>
      </c>
      <c r="B4" s="15" t="s">
        <v>77</v>
      </c>
      <c r="C4" s="15"/>
      <c r="D4" s="185" t="s">
        <v>111</v>
      </c>
      <c r="E4" s="186"/>
      <c r="F4" s="187"/>
      <c r="G4" s="46" t="s">
        <v>7</v>
      </c>
    </row>
    <row r="5" spans="1:9" x14ac:dyDescent="0.2">
      <c r="A5" s="184"/>
      <c r="B5" s="132" t="s">
        <v>78</v>
      </c>
      <c r="C5" s="138" t="s">
        <v>119</v>
      </c>
      <c r="D5" s="139" t="s">
        <v>112</v>
      </c>
      <c r="E5" s="139"/>
      <c r="F5" s="139"/>
      <c r="G5" s="139" t="s">
        <v>79</v>
      </c>
    </row>
    <row r="6" spans="1:9" x14ac:dyDescent="0.2">
      <c r="A6" s="127"/>
      <c r="B6" s="133"/>
      <c r="C6" s="22"/>
      <c r="D6" s="121" t="s">
        <v>113</v>
      </c>
      <c r="E6" s="121" t="s">
        <v>114</v>
      </c>
      <c r="F6" s="121" t="s">
        <v>117</v>
      </c>
      <c r="G6" s="121" t="s">
        <v>115</v>
      </c>
    </row>
    <row r="7" spans="1:9" x14ac:dyDescent="0.2">
      <c r="A7" s="128"/>
      <c r="B7" s="134">
        <v>7</v>
      </c>
      <c r="C7" s="73">
        <v>28193030.669999994</v>
      </c>
      <c r="D7" s="73">
        <f t="shared" ref="D7:F7" si="0">SUM(D9:D16)</f>
        <v>-921680.48</v>
      </c>
      <c r="E7" s="73">
        <f t="shared" si="0"/>
        <v>612.5</v>
      </c>
      <c r="F7" s="73">
        <f t="shared" si="0"/>
        <v>23457.8</v>
      </c>
      <c r="G7" s="73">
        <v>35347723.780000001</v>
      </c>
    </row>
    <row r="8" spans="1:9" x14ac:dyDescent="0.2">
      <c r="A8" s="129"/>
      <c r="B8" s="135"/>
      <c r="C8" s="104"/>
      <c r="D8" s="104"/>
      <c r="E8" s="104"/>
      <c r="F8" s="104"/>
      <c r="G8" s="104"/>
    </row>
    <row r="9" spans="1:9" x14ac:dyDescent="0.2">
      <c r="A9" s="130" t="s">
        <v>103</v>
      </c>
      <c r="B9" s="136" t="s">
        <v>104</v>
      </c>
      <c r="C9" s="122">
        <v>8958285.370000001</v>
      </c>
      <c r="D9" s="122">
        <v>-108399.87</v>
      </c>
      <c r="E9" s="122">
        <v>612.5</v>
      </c>
      <c r="F9" s="122"/>
      <c r="G9" s="122">
        <f>+C9+D9+E9+F9</f>
        <v>8850498.0000000019</v>
      </c>
      <c r="I9" s="124"/>
    </row>
    <row r="10" spans="1:9" x14ac:dyDescent="0.2">
      <c r="A10" s="130" t="s">
        <v>105</v>
      </c>
      <c r="B10" s="136" t="s">
        <v>102</v>
      </c>
      <c r="C10" s="122">
        <v>1344880.9000000001</v>
      </c>
      <c r="D10" s="122"/>
      <c r="E10" s="122"/>
      <c r="F10" s="122"/>
      <c r="G10" s="122">
        <f t="shared" ref="G10:G15" si="1">+C10+D10+E10+F10</f>
        <v>1344880.9000000001</v>
      </c>
      <c r="I10" s="124"/>
    </row>
    <row r="11" spans="1:9" x14ac:dyDescent="0.2">
      <c r="A11" s="130" t="s">
        <v>106</v>
      </c>
      <c r="B11" s="136" t="s">
        <v>108</v>
      </c>
      <c r="C11" s="122">
        <v>956.42000000000007</v>
      </c>
      <c r="D11" s="122"/>
      <c r="E11" s="122"/>
      <c r="F11" s="122"/>
      <c r="G11" s="122">
        <f t="shared" si="1"/>
        <v>956.42000000000007</v>
      </c>
    </row>
    <row r="12" spans="1:9" x14ac:dyDescent="0.2">
      <c r="A12" s="130" t="s">
        <v>107</v>
      </c>
      <c r="B12" s="136" t="s">
        <v>109</v>
      </c>
      <c r="C12" s="122">
        <v>11869126.639999999</v>
      </c>
      <c r="D12" s="122">
        <v>-813280.61</v>
      </c>
      <c r="E12" s="122"/>
      <c r="F12" s="122"/>
      <c r="G12" s="122">
        <f t="shared" si="1"/>
        <v>11055846.029999999</v>
      </c>
    </row>
    <row r="13" spans="1:9" x14ac:dyDescent="0.2">
      <c r="A13" s="140" t="s">
        <v>118</v>
      </c>
      <c r="B13" s="136" t="s">
        <v>116</v>
      </c>
      <c r="C13" s="122">
        <v>4.24</v>
      </c>
      <c r="D13" s="122"/>
      <c r="E13" s="122"/>
      <c r="F13" s="122"/>
      <c r="G13" s="122">
        <f t="shared" si="1"/>
        <v>4.24</v>
      </c>
    </row>
    <row r="14" spans="1:9" x14ac:dyDescent="0.2">
      <c r="A14" s="130" t="s">
        <v>110</v>
      </c>
      <c r="B14" s="141">
        <v>19</v>
      </c>
      <c r="C14" s="122">
        <v>398036.42999999988</v>
      </c>
      <c r="D14" s="122"/>
      <c r="E14" s="122"/>
      <c r="F14" s="122"/>
      <c r="G14" s="122">
        <f t="shared" si="1"/>
        <v>398036.42999999988</v>
      </c>
    </row>
    <row r="15" spans="1:9" x14ac:dyDescent="0.2">
      <c r="A15" s="130" t="s">
        <v>120</v>
      </c>
      <c r="B15" s="141" t="s">
        <v>121</v>
      </c>
      <c r="C15" s="122">
        <v>5621740.6699999999</v>
      </c>
      <c r="D15" s="122"/>
      <c r="E15" s="122"/>
      <c r="F15" s="122">
        <v>23457.8</v>
      </c>
      <c r="G15" s="122">
        <f t="shared" si="1"/>
        <v>5645198.4699999997</v>
      </c>
    </row>
    <row r="16" spans="1:9" x14ac:dyDescent="0.2">
      <c r="A16" s="131"/>
      <c r="B16" s="142"/>
      <c r="C16" s="137"/>
      <c r="D16" s="137"/>
      <c r="E16" s="137"/>
      <c r="F16" s="137"/>
      <c r="G16" s="121"/>
    </row>
    <row r="17" spans="1:7" x14ac:dyDescent="0.2">
      <c r="A17" s="1"/>
      <c r="B17" s="8"/>
      <c r="C17" s="1"/>
      <c r="D17" s="1"/>
      <c r="E17" s="1"/>
      <c r="F17" s="1"/>
      <c r="G17" s="1"/>
    </row>
    <row r="18" spans="1:7" x14ac:dyDescent="0.2">
      <c r="A18" s="1"/>
      <c r="B18" s="8"/>
      <c r="C18" s="1"/>
      <c r="D18" s="1"/>
      <c r="E18" s="1"/>
      <c r="F18" s="1"/>
      <c r="G18" s="1"/>
    </row>
    <row r="19" spans="1:7" x14ac:dyDescent="0.2">
      <c r="A19" s="1"/>
      <c r="B19" s="8"/>
      <c r="C19" s="1"/>
      <c r="D19" s="1"/>
      <c r="E19" s="1"/>
      <c r="F19" s="1"/>
      <c r="G19" s="1"/>
    </row>
    <row r="20" spans="1:7" x14ac:dyDescent="0.2">
      <c r="A20" s="1"/>
      <c r="B20" s="123"/>
      <c r="C20" s="8"/>
      <c r="D20" s="8"/>
      <c r="E20" s="8"/>
      <c r="F20" s="8"/>
      <c r="G20" s="8"/>
    </row>
    <row r="21" spans="1:7" x14ac:dyDescent="0.2">
      <c r="A21" s="1"/>
      <c r="B21" s="123"/>
      <c r="C21" s="8"/>
      <c r="D21" s="8"/>
      <c r="E21" s="8"/>
      <c r="F21" s="8"/>
      <c r="G21" s="8"/>
    </row>
    <row r="22" spans="1:7" x14ac:dyDescent="0.2">
      <c r="A22" s="1"/>
      <c r="B22" s="123"/>
      <c r="C22" s="1"/>
      <c r="D22" s="1"/>
      <c r="E22" s="1"/>
      <c r="F22" s="1"/>
      <c r="G22" s="1"/>
    </row>
    <row r="23" spans="1:7" x14ac:dyDescent="0.2">
      <c r="A23" s="1"/>
      <c r="B23" s="125"/>
      <c r="C23" s="8"/>
      <c r="D23" s="8"/>
      <c r="E23" s="8"/>
      <c r="F23" s="8"/>
      <c r="G23" s="8"/>
    </row>
    <row r="24" spans="1:7" x14ac:dyDescent="0.2">
      <c r="A24" s="1"/>
      <c r="B24" s="123"/>
      <c r="C24" s="8"/>
      <c r="D24" s="8"/>
      <c r="E24" s="8"/>
      <c r="F24" s="8"/>
      <c r="G24" s="8"/>
    </row>
    <row r="25" spans="1:7" x14ac:dyDescent="0.2">
      <c r="A25" s="1"/>
      <c r="B25" s="123"/>
      <c r="C25" s="8"/>
      <c r="D25" s="8"/>
      <c r="E25" s="8"/>
      <c r="F25" s="8"/>
      <c r="G25" s="8"/>
    </row>
    <row r="26" spans="1:7" x14ac:dyDescent="0.2">
      <c r="A26" s="1"/>
      <c r="B26" s="123"/>
      <c r="C26" s="8"/>
      <c r="D26" s="8"/>
      <c r="E26" s="8"/>
      <c r="F26" s="8"/>
      <c r="G26" s="8"/>
    </row>
    <row r="27" spans="1:7" x14ac:dyDescent="0.2">
      <c r="A27" s="1"/>
      <c r="B27" s="123"/>
      <c r="C27" s="8"/>
      <c r="D27" s="8"/>
      <c r="E27" s="8"/>
      <c r="F27" s="8"/>
      <c r="G27" s="8"/>
    </row>
    <row r="28" spans="1:7" x14ac:dyDescent="0.2">
      <c r="A28" s="1"/>
      <c r="B28" s="123"/>
      <c r="C28" s="8"/>
      <c r="D28" s="8"/>
      <c r="E28" s="8"/>
      <c r="F28" s="8"/>
      <c r="G28" s="8"/>
    </row>
    <row r="29" spans="1:7" x14ac:dyDescent="0.2">
      <c r="A29" s="1"/>
      <c r="B29" s="126"/>
      <c r="C29" s="8"/>
      <c r="D29" s="8"/>
      <c r="E29" s="8"/>
      <c r="F29" s="8"/>
      <c r="G29" s="8"/>
    </row>
    <row r="30" spans="1:7" x14ac:dyDescent="0.2">
      <c r="A30" s="1"/>
      <c r="B30" s="126"/>
      <c r="C30" s="8"/>
      <c r="D30" s="8"/>
      <c r="E30" s="8"/>
      <c r="F30" s="8"/>
      <c r="G30" s="8"/>
    </row>
    <row r="31" spans="1:7" x14ac:dyDescent="0.2">
      <c r="A31" s="1"/>
      <c r="B31" s="126"/>
      <c r="C31" s="8"/>
      <c r="D31" s="8"/>
      <c r="E31" s="8"/>
      <c r="F31" s="8"/>
      <c r="G31" s="8"/>
    </row>
    <row r="32" spans="1:7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3">
    <mergeCell ref="A2:G2"/>
    <mergeCell ref="A4:A5"/>
    <mergeCell ref="D4:F4"/>
  </mergeCells>
  <pageMargins left="1.299212598425197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MAYO</vt:lpstr>
      <vt:lpstr>MOV.F.MARZO 2011(m)</vt:lpstr>
      <vt:lpstr>CANON ENERO 2019</vt:lpstr>
      <vt:lpstr>CANON SB EP CONTAB</vt:lpstr>
      <vt:lpstr>'CANON ENERO 2019'!Área_de_impresión</vt:lpstr>
      <vt:lpstr>'CANON SB EP CONTAB'!Área_de_impresión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2019-02-27T22:12:17Z</cp:lastPrinted>
  <dcterms:created xsi:type="dcterms:W3CDTF">2007-04-18T23:17:12Z</dcterms:created>
  <dcterms:modified xsi:type="dcterms:W3CDTF">2019-02-28T22:26:28Z</dcterms:modified>
</cp:coreProperties>
</file>