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30" windowWidth="9060" windowHeight="2780" firstSheet="1" activeTab="1"/>
  </bookViews>
  <sheets>
    <sheet name="MOV.F.MARZO 2011(m)" sheetId="52" state="hidden" r:id="rId1"/>
    <sheet name="CANON AGOSTO2020" sheetId="78" r:id="rId2"/>
  </sheets>
  <definedNames>
    <definedName name="_xlnm.Print_Area" localSheetId="1">'CANON AGOSTO2020'!$A$1:$Q$19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3" i="78" l="1"/>
  <c r="P12" i="78"/>
  <c r="P11" i="78"/>
  <c r="P10" i="78"/>
  <c r="P9" i="78"/>
  <c r="P8" i="78"/>
  <c r="P14" i="78"/>
  <c r="Q14" i="78" l="1"/>
  <c r="K14" i="78"/>
  <c r="F14" i="78"/>
  <c r="G14" i="78" s="1"/>
  <c r="Q13" i="78"/>
  <c r="K13" i="78"/>
  <c r="G13" i="78"/>
  <c r="F13" i="78"/>
  <c r="K12" i="78"/>
  <c r="Q12" i="78" s="1"/>
  <c r="F12" i="78"/>
  <c r="G12" i="78" s="1"/>
  <c r="K11" i="78"/>
  <c r="G11" i="78"/>
  <c r="F11" i="78"/>
  <c r="K10" i="78"/>
  <c r="Q10" i="78" s="1"/>
  <c r="F10" i="78"/>
  <c r="F6" i="78" s="1"/>
  <c r="K9" i="78"/>
  <c r="G9" i="78"/>
  <c r="F9" i="78"/>
  <c r="K8" i="78"/>
  <c r="F8" i="78"/>
  <c r="G8" i="78" s="1"/>
  <c r="O6" i="78"/>
  <c r="N6" i="78"/>
  <c r="M6" i="78"/>
  <c r="L6" i="78"/>
  <c r="J6" i="78"/>
  <c r="I6" i="78"/>
  <c r="H6" i="78"/>
  <c r="E6" i="78"/>
  <c r="D6" i="78"/>
  <c r="Q11" i="78" l="1"/>
  <c r="P6" i="78"/>
  <c r="Q9" i="78"/>
  <c r="K6" i="78"/>
  <c r="G10" i="78"/>
  <c r="G6" i="78" s="1"/>
  <c r="Q8" i="78"/>
  <c r="Q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<sst xmlns="http://schemas.openxmlformats.org/spreadsheetml/2006/main" count="179" uniqueCount="124">
  <si>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</si>
  <si>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</si>
  <si>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</si>
  <si>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</si>
  <si>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</si>
  <si>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</si>
  <si>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</si>
  <si>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</si>
  <si>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</si>
  <si>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</si>
  <si>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</si>
  <si>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</si>
  <si>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</si>
  <si>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</si>
  <si>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</si>
  <si>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</si>
  <si>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</si>
  <si>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</si>
  <si>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</si>
  <si>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</si>
  <si>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</si>
  <si>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</si>
  <si>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</si>
  <si>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</si>
  <si>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</si>
  <si>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</si>
  <si>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</si>
  <si>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</si>
  <si>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</si>
  <si>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</si>
  <si>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</si>
  <si>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</si>
  <si>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</si>
  <si>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</si>
  <si>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</si>
  <si>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</si>
  <si>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</si>
  <si>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</si>
  <si>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</si>
  <si>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</si>
  <si>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</si>
  <si>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</si>
  <si>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</si>
  <si>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</si>
  <si>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</si>
  <si>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</si>
  <si>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</si>
  <si>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</si>
  <si>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</si>
  <si>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</si>
  <si>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</si>
  <si>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</si>
  <si>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</si>
  <si>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</si>
  <si>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</si>
  <si>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</si>
  <si>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</si>
  <si>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</si>
  <si>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</si>
  <si>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</si>
  <si>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</si>
  <si>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</si>
  <si>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</si>
  <si>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</si>
  <si>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</si>
  <si>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</si>
  <si>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</si>
  <si>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</si>
  <si>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</si>
  <si>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</si>
  <si>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</si>
  <si>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</si>
  <si>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</si>
  <si>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</si>
  <si>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</si>
  <si>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</si>
  <si>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</si>
  <si>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</si>
  <si>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</si>
  <si>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</si>
  <si>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</si>
  <si>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</si>
  <si>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</si>
  <si>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</si>
  <si>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</si>
  <si>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</si>
  <si>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</si>
  <si>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</si>
  <si>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</si>
  <si>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</si>
  <si>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</si>
  <si>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</si>
  <si>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</si>
  <si>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</si>
  <si>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</si>
  <si>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</si>
  <si>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</si>
  <si>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</si>
  <si>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</si>
  <si>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</si>
  <si>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</si>
  <si>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</si>
  <si>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</si>
  <si>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</si>
  <si>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</si>
  <si>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</si>
  <si>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</si>
  <si>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</si>
  <si>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</si>
  <si>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</si>
  <si>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</si>
  <si>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</si>
  <si>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</si>
  <si>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</si>
  <si>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</si>
  <si>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</si>
  <si>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</si>
  <si>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</si>
  <si>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</si>
  <si>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</si>
  <si>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</si>
  <si>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</si>
  <si>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MOVIMIENTO FINANCIERO RECURSOS DETERMINADOS CANON AL MES DE  AGOSTO 2020</t>
  </si>
  <si>
    <t>al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</si>
</sst>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5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6" x14ac:dyDescent="0.25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sqref="A1:Q1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7" width="16.453125" style="99" hidden="1" customWidth="1"/>
    <col min="8" max="8" width="12.54296875" style="99" customWidth="1"/>
    <col min="9" max="9" width="12.81640625" style="99" customWidth="1"/>
    <col min="10" max="10" width="11.81640625" style="99" customWidth="1"/>
    <col min="11" max="11" width="12.54296875" style="99" customWidth="1"/>
    <col min="12" max="12" width="10.1796875" style="99" customWidth="1"/>
    <col min="13" max="13" width="12" style="99" customWidth="1"/>
    <col min="14" max="14" width="13.54296875" style="99" customWidth="1"/>
    <col min="15" max="15" width="12.81640625" style="99" customWidth="1"/>
    <col min="16" max="16" width="12.1796875" style="99" customWidth="1"/>
    <col min="17" max="17" width="13.1796875" style="99" customWidth="1"/>
    <col min="18" max="18" width="13.26953125" style="99" customWidth="1"/>
    <col min="19" max="19" width="12.1796875" style="99" customWidth="1"/>
    <col min="20" max="16384" width="11.453125" style="99"/>
  </cols>
  <sheetData>
    <row r="1" spans="1:21" ht="15.5" x14ac:dyDescent="0.25">
      <c r="A1" s="134" t="s">
        <v>122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1" ht="13" x14ac:dyDescent="0.25">
      <c r="A2" s="1"/>
      <c r="B2" s="1"/>
      <c r="C2" s="1"/>
      <c r="D2" s="1"/>
      <c r="E2" s="1"/>
      <c r="F2" s="1"/>
      <c r="G2" s="1"/>
    </row>
    <row r="3" spans="1:21" ht="13" x14ac:dyDescent="0.3">
      <c r="A3" s="142" t="s">
        <v>3</v>
      </c>
      <c r="B3" s="126" t="s">
        <v>77</v>
      </c>
      <c r="C3" s="133"/>
      <c r="D3" s="144" t="s">
        <v>107</v>
      </c>
      <c r="E3" s="145"/>
      <c r="F3" s="146"/>
      <c r="G3" s="133"/>
      <c r="H3" s="147" t="s">
        <v>6</v>
      </c>
      <c r="I3" s="147"/>
      <c r="J3" s="147"/>
      <c r="K3" s="147"/>
      <c r="L3" s="148" t="s">
        <v>1</v>
      </c>
      <c r="M3" s="149"/>
      <c r="N3" s="149"/>
      <c r="O3" s="149"/>
      <c r="P3" s="150"/>
      <c r="Q3" s="120"/>
    </row>
    <row r="4" spans="1:21" ht="13" x14ac:dyDescent="0.3">
      <c r="A4" s="143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51" t="s">
        <v>108</v>
      </c>
      <c r="I4" s="151"/>
      <c r="J4" s="112" t="s">
        <v>91</v>
      </c>
      <c r="K4" s="112" t="s">
        <v>7</v>
      </c>
      <c r="L4" s="122" t="s">
        <v>111</v>
      </c>
      <c r="M4" s="122" t="s">
        <v>112</v>
      </c>
      <c r="N4" s="122" t="s">
        <v>113</v>
      </c>
      <c r="O4" s="122" t="s">
        <v>114</v>
      </c>
      <c r="P4" s="122" t="s">
        <v>7</v>
      </c>
      <c r="Q4" s="123" t="s">
        <v>115</v>
      </c>
      <c r="R4" s="130"/>
    </row>
    <row r="5" spans="1:21" ht="13" x14ac:dyDescent="0.3">
      <c r="A5" s="110"/>
      <c r="B5" s="106"/>
      <c r="C5" s="113" t="s">
        <v>123</v>
      </c>
      <c r="D5" s="113" t="s">
        <v>117</v>
      </c>
      <c r="E5" s="113" t="s">
        <v>118</v>
      </c>
      <c r="F5" s="113" t="s">
        <v>120</v>
      </c>
      <c r="G5" s="114">
        <v>43830</v>
      </c>
      <c r="H5" s="118" t="s">
        <v>109</v>
      </c>
      <c r="I5" s="118" t="s">
        <v>110</v>
      </c>
      <c r="J5" s="119"/>
      <c r="K5" s="119"/>
      <c r="L5" s="121"/>
      <c r="M5" s="121"/>
      <c r="N5" s="121"/>
      <c r="O5" s="121"/>
      <c r="P5" s="121"/>
      <c r="Q5" s="124">
        <v>44074</v>
      </c>
    </row>
    <row r="6" spans="1:21" ht="13" x14ac:dyDescent="0.25">
      <c r="A6" s="111"/>
      <c r="B6" s="107"/>
      <c r="C6" s="76">
        <v>2315278.6900000004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1249576.2100000004</v>
      </c>
      <c r="H6" s="76">
        <f t="shared" ref="H6:Q6" si="1">SUM(H8:H15)</f>
        <v>0</v>
      </c>
      <c r="I6" s="76">
        <f t="shared" si="1"/>
        <v>0</v>
      </c>
      <c r="J6" s="76">
        <f t="shared" si="1"/>
        <v>543.54</v>
      </c>
      <c r="K6" s="76">
        <f t="shared" si="1"/>
        <v>543.54</v>
      </c>
      <c r="L6" s="76">
        <f t="shared" si="1"/>
        <v>0</v>
      </c>
      <c r="M6" s="76">
        <f t="shared" si="1"/>
        <v>0</v>
      </c>
      <c r="N6" s="76">
        <f t="shared" si="1"/>
        <v>-49764.6</v>
      </c>
      <c r="O6" s="76">
        <f t="shared" si="1"/>
        <v>0</v>
      </c>
      <c r="P6" s="76">
        <f t="shared" si="1"/>
        <v>-49764.6</v>
      </c>
      <c r="Q6" s="76">
        <f t="shared" si="1"/>
        <v>2266057.6300000004</v>
      </c>
    </row>
    <row r="7" spans="1:21" ht="13" x14ac:dyDescent="0.25">
      <c r="A7" s="112"/>
      <c r="B7" s="108"/>
      <c r="C7" s="98"/>
      <c r="D7" s="98"/>
      <c r="E7" s="98"/>
      <c r="F7" s="98"/>
      <c r="G7" s="98"/>
      <c r="H7" s="116"/>
      <c r="I7" s="116"/>
      <c r="J7" s="116"/>
      <c r="K7" s="116"/>
      <c r="L7" s="116"/>
      <c r="M7" s="116"/>
      <c r="N7" s="116"/>
      <c r="O7" s="116"/>
      <c r="P7" s="116"/>
      <c r="Q7" s="115"/>
      <c r="R7" s="103"/>
      <c r="S7" s="103"/>
    </row>
    <row r="8" spans="1:21" ht="13" x14ac:dyDescent="0.3">
      <c r="A8" s="3" t="s">
        <v>93</v>
      </c>
      <c r="B8" s="109" t="s">
        <v>94</v>
      </c>
      <c r="C8" s="101">
        <v>245.79000000027008</v>
      </c>
      <c r="D8" s="129">
        <v>-56976.25</v>
      </c>
      <c r="E8" s="129">
        <v>56976.25</v>
      </c>
      <c r="F8" s="101">
        <f>+D8+E8</f>
        <v>0</v>
      </c>
      <c r="G8" s="101">
        <f>+C8+F8</f>
        <v>245.79000000027008</v>
      </c>
      <c r="H8" s="125"/>
      <c r="I8" s="125"/>
      <c r="J8" s="125">
        <v>163.74</v>
      </c>
      <c r="K8" s="125">
        <f>+H8+I8+J8</f>
        <v>163.74</v>
      </c>
      <c r="L8" s="125"/>
      <c r="N8" s="125"/>
      <c r="O8" s="125"/>
      <c r="P8" s="125">
        <f t="shared" ref="P8:P13" si="2">+L8+M8+N8+O8</f>
        <v>0</v>
      </c>
      <c r="Q8" s="125">
        <f>+C8+K8+P8</f>
        <v>409.53000000027009</v>
      </c>
      <c r="R8" s="103"/>
      <c r="S8" s="103"/>
    </row>
    <row r="9" spans="1:21" ht="13" x14ac:dyDescent="0.3">
      <c r="A9" s="3" t="s">
        <v>95</v>
      </c>
      <c r="B9" s="109" t="s">
        <v>92</v>
      </c>
      <c r="C9" s="101">
        <v>66067.81</v>
      </c>
      <c r="D9" s="101"/>
      <c r="E9" s="101"/>
      <c r="F9" s="101">
        <f t="shared" ref="F9:F14" si="3">+D9+E9</f>
        <v>0</v>
      </c>
      <c r="G9" s="101">
        <f t="shared" ref="G9:G14" si="4">+C9+F9</f>
        <v>66067.81</v>
      </c>
      <c r="H9" s="125"/>
      <c r="I9" s="125"/>
      <c r="J9" s="125">
        <v>8.4700000000000006</v>
      </c>
      <c r="K9" s="125">
        <f t="shared" ref="K9:K14" si="5">+H9+I9+J9</f>
        <v>8.4700000000000006</v>
      </c>
      <c r="L9" s="125"/>
      <c r="M9" s="125"/>
      <c r="N9" s="103">
        <v>-33664.6</v>
      </c>
      <c r="O9" s="125"/>
      <c r="P9" s="125">
        <f t="shared" si="2"/>
        <v>-33664.6</v>
      </c>
      <c r="Q9" s="125">
        <f t="shared" ref="Q9:Q14" si="6">+C9+K9+P9</f>
        <v>32411.68</v>
      </c>
      <c r="R9" s="131"/>
      <c r="S9" s="103"/>
      <c r="T9" s="130"/>
      <c r="U9" s="103"/>
    </row>
    <row r="10" spans="1:21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25"/>
      <c r="I10" s="125"/>
      <c r="J10" s="125"/>
      <c r="K10" s="125">
        <f>+H10+I10+J10</f>
        <v>0</v>
      </c>
      <c r="L10" s="125"/>
      <c r="M10" s="125"/>
      <c r="N10" s="125"/>
      <c r="O10" s="125"/>
      <c r="P10" s="125">
        <f t="shared" si="2"/>
        <v>0</v>
      </c>
      <c r="Q10" s="125">
        <f t="shared" si="6"/>
        <v>2.6</v>
      </c>
      <c r="R10" s="131"/>
      <c r="S10" s="103"/>
      <c r="T10" s="130"/>
    </row>
    <row r="11" spans="1:21" ht="13" x14ac:dyDescent="0.3">
      <c r="A11" s="3" t="s">
        <v>97</v>
      </c>
      <c r="B11" s="109" t="s">
        <v>99</v>
      </c>
      <c r="C11" s="101">
        <v>5198.9900000002235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-1059627.3499999999</v>
      </c>
      <c r="H11" s="125"/>
      <c r="I11" s="125"/>
      <c r="J11" s="125">
        <v>371.33</v>
      </c>
      <c r="K11" s="125">
        <f>+H11+I11+J11</f>
        <v>371.33</v>
      </c>
      <c r="L11" s="125"/>
      <c r="M11" s="103"/>
      <c r="N11" s="128"/>
      <c r="O11" s="125"/>
      <c r="P11" s="125">
        <f t="shared" si="2"/>
        <v>0</v>
      </c>
      <c r="Q11" s="125">
        <f t="shared" si="6"/>
        <v>5570.3200000002234</v>
      </c>
      <c r="R11" s="132"/>
      <c r="S11" s="128"/>
      <c r="T11" s="130"/>
    </row>
    <row r="12" spans="1:21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25"/>
      <c r="I12" s="125"/>
      <c r="J12" s="125"/>
      <c r="K12" s="125">
        <f>+H12+I12+J12</f>
        <v>0</v>
      </c>
      <c r="L12" s="125"/>
      <c r="M12" s="125"/>
      <c r="N12" s="125"/>
      <c r="O12" s="125"/>
      <c r="P12" s="125">
        <f t="shared" si="2"/>
        <v>0</v>
      </c>
      <c r="Q12" s="125">
        <f t="shared" si="6"/>
        <v>0</v>
      </c>
      <c r="R12" s="131"/>
      <c r="S12" s="128"/>
      <c r="T12" s="130"/>
    </row>
    <row r="13" spans="1:21" ht="13" x14ac:dyDescent="0.3">
      <c r="A13" s="3" t="s">
        <v>100</v>
      </c>
      <c r="B13" s="109">
        <v>19</v>
      </c>
      <c r="C13" s="101">
        <v>247843.84999999998</v>
      </c>
      <c r="D13" s="125">
        <v>-876.14</v>
      </c>
      <c r="E13" s="101"/>
      <c r="F13" s="101">
        <f t="shared" si="3"/>
        <v>-876.14</v>
      </c>
      <c r="G13" s="101">
        <f t="shared" si="4"/>
        <v>246967.70999999996</v>
      </c>
      <c r="H13" s="125"/>
      <c r="I13" s="125"/>
      <c r="J13" s="125"/>
      <c r="K13" s="125">
        <f t="shared" si="5"/>
        <v>0</v>
      </c>
      <c r="L13" s="125"/>
      <c r="N13" s="128">
        <v>-16100</v>
      </c>
      <c r="O13" s="125"/>
      <c r="P13" s="125">
        <f t="shared" si="2"/>
        <v>-16100</v>
      </c>
      <c r="Q13" s="125">
        <f t="shared" si="6"/>
        <v>231743.84999999998</v>
      </c>
      <c r="R13" s="128" t="s">
        <v>121</v>
      </c>
      <c r="S13" s="128"/>
      <c r="T13" s="130"/>
    </row>
    <row r="14" spans="1:21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3"/>
        <v>0</v>
      </c>
      <c r="G14" s="101">
        <f t="shared" si="4"/>
        <v>1995919.65</v>
      </c>
      <c r="H14" s="125"/>
      <c r="I14" s="125"/>
      <c r="J14" s="125"/>
      <c r="K14" s="125">
        <f t="shared" si="5"/>
        <v>0</v>
      </c>
      <c r="L14" s="125"/>
      <c r="M14" s="125"/>
      <c r="N14" s="125"/>
      <c r="O14" s="125"/>
      <c r="P14" s="125">
        <f>+L14+M14+N14+O14</f>
        <v>0</v>
      </c>
      <c r="Q14" s="125">
        <f t="shared" si="6"/>
        <v>1995919.65</v>
      </c>
      <c r="R14" s="131"/>
      <c r="S14" s="128"/>
      <c r="T14" s="130"/>
    </row>
    <row r="15" spans="1:21" ht="13" x14ac:dyDescent="0.3">
      <c r="A15" s="110"/>
      <c r="B15" s="106"/>
      <c r="C15" s="100"/>
      <c r="D15" s="100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31"/>
      <c r="S15" s="128"/>
      <c r="T15" s="128"/>
      <c r="U15" s="103"/>
    </row>
    <row r="16" spans="1:21" ht="13" x14ac:dyDescent="0.25">
      <c r="A16" s="1" t="s">
        <v>121</v>
      </c>
      <c r="B16" s="8"/>
      <c r="C16" s="1"/>
      <c r="D16" s="1"/>
      <c r="E16" s="1"/>
      <c r="F16" s="12"/>
      <c r="G16" s="1"/>
      <c r="R16" s="103"/>
      <c r="S16" s="103"/>
    </row>
    <row r="17" spans="1:18" ht="13" x14ac:dyDescent="0.25">
      <c r="A17" s="1"/>
      <c r="B17" s="8"/>
      <c r="C17" s="1"/>
      <c r="D17" s="1"/>
      <c r="E17" s="1"/>
      <c r="F17" s="1"/>
      <c r="G17" s="1"/>
      <c r="P17" s="103"/>
      <c r="R17" s="103"/>
    </row>
    <row r="18" spans="1:18" ht="13" x14ac:dyDescent="0.25">
      <c r="A18" s="1"/>
      <c r="B18" s="8"/>
      <c r="C18" s="1"/>
      <c r="D18" s="1"/>
      <c r="E18" s="1"/>
      <c r="F18" s="1"/>
      <c r="G18" s="1"/>
      <c r="P18" s="103"/>
    </row>
    <row r="19" spans="1:18" ht="13" x14ac:dyDescent="0.25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ht="13" x14ac:dyDescent="0.25">
      <c r="A20" s="1"/>
      <c r="B20" s="102"/>
      <c r="C20" s="8"/>
      <c r="D20" s="8"/>
      <c r="E20" s="8"/>
      <c r="F20" s="8"/>
      <c r="G20" s="8"/>
    </row>
    <row r="21" spans="1:18" ht="13" x14ac:dyDescent="0.25">
      <c r="A21" s="1"/>
      <c r="B21" s="102"/>
      <c r="C21" s="8"/>
      <c r="D21" s="8"/>
      <c r="E21" s="8"/>
      <c r="F21" s="8"/>
      <c r="G21" s="8"/>
    </row>
    <row r="22" spans="1:18" ht="13" x14ac:dyDescent="0.25">
      <c r="A22" s="1"/>
      <c r="B22" s="102"/>
      <c r="C22" s="1"/>
      <c r="D22" s="1"/>
      <c r="E22" s="1"/>
      <c r="F22" s="1"/>
      <c r="G22" s="1"/>
    </row>
    <row r="23" spans="1:18" ht="13" x14ac:dyDescent="0.25">
      <c r="A23" s="1"/>
      <c r="B23" s="104"/>
      <c r="C23" s="8"/>
      <c r="D23" s="8"/>
      <c r="E23" s="8"/>
      <c r="F23" s="8"/>
      <c r="G23" s="8"/>
    </row>
    <row r="24" spans="1:18" ht="13" x14ac:dyDescent="0.25">
      <c r="A24" s="1"/>
      <c r="B24" s="102"/>
      <c r="C24" s="8"/>
      <c r="D24" s="8"/>
      <c r="E24" s="8"/>
      <c r="F24" s="8"/>
      <c r="G24" s="8"/>
    </row>
    <row r="25" spans="1:18" ht="13" x14ac:dyDescent="0.25">
      <c r="A25" s="1"/>
      <c r="B25" s="102"/>
      <c r="C25" s="8"/>
      <c r="D25" s="8"/>
      <c r="E25" s="8"/>
      <c r="F25" s="8"/>
      <c r="G25" s="8"/>
    </row>
    <row r="26" spans="1:18" ht="13" x14ac:dyDescent="0.25">
      <c r="A26" s="1"/>
      <c r="B26" s="102"/>
      <c r="C26" s="8"/>
      <c r="D26" s="8"/>
      <c r="E26" s="8"/>
      <c r="F26" s="8"/>
      <c r="G26" s="8"/>
    </row>
    <row r="27" spans="1:18" ht="13" x14ac:dyDescent="0.25">
      <c r="A27" s="1"/>
      <c r="B27" s="102"/>
      <c r="C27" s="8"/>
      <c r="D27" s="8"/>
      <c r="E27" s="8"/>
      <c r="F27" s="8"/>
      <c r="G27" s="8"/>
    </row>
    <row r="28" spans="1:18" ht="13" x14ac:dyDescent="0.25">
      <c r="A28" s="1"/>
      <c r="B28" s="102"/>
      <c r="C28" s="8"/>
      <c r="D28" s="8"/>
      <c r="E28" s="8"/>
      <c r="F28" s="8"/>
      <c r="G28" s="8"/>
    </row>
    <row r="29" spans="1:18" ht="13" x14ac:dyDescent="0.25">
      <c r="A29" s="1"/>
      <c r="B29" s="105"/>
      <c r="C29" s="8"/>
      <c r="D29" s="8"/>
      <c r="E29" s="8"/>
      <c r="F29" s="8"/>
      <c r="G29" s="8"/>
    </row>
    <row r="30" spans="1:18" ht="13" x14ac:dyDescent="0.25">
      <c r="A30" s="1"/>
      <c r="B30" s="105"/>
      <c r="C30" s="8"/>
      <c r="D30" s="8"/>
      <c r="E30" s="8"/>
      <c r="F30" s="8"/>
      <c r="G30" s="8"/>
    </row>
    <row r="31" spans="1:18" ht="13" x14ac:dyDescent="0.25">
      <c r="A31" s="1"/>
      <c r="B31" s="105"/>
      <c r="C31" s="8"/>
      <c r="D31" s="8"/>
      <c r="E31" s="8"/>
      <c r="F31" s="8"/>
      <c r="G31" s="8"/>
    </row>
    <row r="32" spans="1:18" ht="13" x14ac:dyDescent="0.25">
      <c r="A32" s="1"/>
      <c r="B32" s="105"/>
      <c r="C32" s="8"/>
      <c r="D32" s="8"/>
      <c r="E32" s="8"/>
      <c r="F32" s="8"/>
      <c r="G32" s="8"/>
    </row>
    <row r="33" spans="1:7" ht="13" x14ac:dyDescent="0.25">
      <c r="A33" s="1"/>
      <c r="B33" s="105"/>
      <c r="C33" s="8"/>
      <c r="D33" s="8"/>
      <c r="E33" s="8"/>
      <c r="F33" s="8"/>
      <c r="G33" s="8"/>
    </row>
    <row r="34" spans="1:7" ht="13" x14ac:dyDescent="0.25">
      <c r="A34" s="1"/>
      <c r="B34" s="105"/>
      <c r="C34" s="8"/>
      <c r="D34" s="8"/>
      <c r="E34" s="8"/>
      <c r="F34" s="8"/>
      <c r="G34" s="8"/>
    </row>
    <row r="35" spans="1:7" ht="13" x14ac:dyDescent="0.25">
      <c r="A35" s="1"/>
      <c r="B35" s="105"/>
      <c r="C35" s="8"/>
      <c r="D35" s="8"/>
      <c r="E35" s="8"/>
      <c r="F35" s="8"/>
      <c r="G35" s="8"/>
    </row>
    <row r="36" spans="1:7" x14ac:dyDescent="0.25">
      <c r="B36" s="105"/>
    </row>
  </sheetData>
  <mergeCells count="6">
    <mergeCell ref="A1:Q1"/>
    <mergeCell ref="A3:A4"/>
    <mergeCell ref="D3:F3"/>
    <mergeCell ref="H3:K3"/>
    <mergeCell ref="L3:P3"/>
    <mergeCell ref="H4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AGOSTO2020</vt:lpstr>
      <vt:lpstr>'CANON AGOSTO2020'!Área_de_impresión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2020-08-26T19:50:13Z</cp:lastPrinted>
  <dcterms:created xsi:type="dcterms:W3CDTF">2007-04-18T23:17:12Z</dcterms:created>
  <dcterms:modified xsi:type="dcterms:W3CDTF">2020-10-06T18:09:28Z</dcterms:modified>
</cp:coreProperties>
</file>