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OCTUBRE 2024" sheetId="99" r:id="rId2"/>
  </sheets>
  <definedNames>
    <definedName name="_xlnm._FilterDatabase" localSheetId="1" hidden="1">'OCTUBRE 2024'!$A$6:$M$818</definedName>
    <definedName name="_xlnm.Print_Area" localSheetId="0">'||'!$B$4:$Q$35</definedName>
    <definedName name="_xlnm.Print_Area" localSheetId="1">'OCTUBRE 2024'!$A$423:$M$541</definedName>
    <definedName name="_xlnm.Print_Titles" localSheetId="0">'||'!$1:$3</definedName>
    <definedName name="_xlnm.Print_Titles" localSheetId="1">'OCTUBRE 2024'!$1:$6</definedName>
  </definedNames>
  <calcPr calcId="144525"/>
</workbook>
</file>

<file path=xl/calcChain.xml><?xml version="1.0" encoding="utf-8"?>
<calcChain xmlns="http://schemas.openxmlformats.org/spreadsheetml/2006/main">
  <c r="K538" i="99" l="1"/>
  <c r="K537" i="99"/>
  <c r="K536" i="99"/>
  <c r="K535" i="99"/>
  <c r="K534" i="99"/>
  <c r="G529" i="99"/>
  <c r="G526" i="99"/>
  <c r="G422" i="99" l="1"/>
  <c r="G174" i="99" l="1"/>
  <c r="G150" i="99" l="1"/>
  <c r="G126" i="99" l="1"/>
  <c r="G112" i="99" l="1"/>
  <c r="G80" i="99" l="1"/>
  <c r="G77" i="99" l="1"/>
  <c r="L540" i="99" l="1"/>
  <c r="K540" i="99"/>
  <c r="G75" i="99"/>
  <c r="J34" i="96" l="1"/>
</calcChain>
</file>

<file path=xl/sharedStrings.xml><?xml version="1.0" encoding="utf-8"?>
<sst xmlns="http://schemas.openxmlformats.org/spreadsheetml/2006/main" count="2197" uniqueCount="1592">
  <si>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</si>
  <si>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</si>
  <si>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</si>
  <si>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</si>
  <si>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</si>
  <si>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</si>
  <si>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</si>
  <si>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</si>
  <si>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</si>
  <si>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</si>
  <si>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</si>
  <si>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</si>
  <si>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</si>
  <si>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</si>
  <si>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</si>
  <si>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</si>
  <si>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</si>
  <si>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</si>
  <si>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</si>
  <si>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</si>
  <si>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</si>
  <si>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</si>
  <si>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</si>
  <si>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</si>
  <si>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</si>
  <si>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</si>
  <si>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</si>
  <si>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</si>
  <si>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</si>
  <si>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</si>
  <si>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</si>
  <si>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</si>
  <si>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</si>
  <si>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</si>
  <si>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</si>
  <si>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</si>
  <si>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</si>
  <si>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</si>
  <si>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</si>
  <si>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</si>
  <si>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</si>
  <si>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</si>
  <si>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</si>
  <si>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</si>
  <si>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</si>
  <si>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</si>
  <si>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</si>
  <si>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</si>
  <si>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</si>
  <si>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</si>
  <si>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</si>
  <si>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</si>
  <si>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</si>
  <si>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</si>
  <si>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</si>
  <si>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</si>
  <si>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</si>
  <si>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</si>
  <si>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</si>
  <si>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</si>
  <si>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</si>
  <si>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</si>
  <si>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</si>
  <si>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</si>
  <si>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</si>
  <si>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</si>
  <si>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</si>
  <si>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</si>
  <si>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</si>
  <si>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</si>
  <si>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</si>
  <si>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</si>
  <si>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</si>
  <si>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</si>
  <si>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</si>
  <si>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</si>
  <si>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</si>
  <si>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</si>
  <si>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</si>
  <si>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</si>
  <si>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</si>
  <si>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</si>
  <si>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</si>
  <si>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</si>
  <si>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</si>
  <si>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</si>
  <si>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</si>
  <si>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</si>
  <si>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</si>
  <si>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</si>
  <si>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</si>
  <si>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</si>
  <si>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</si>
  <si>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</si>
  <si>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</si>
  <si>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</si>
  <si>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</si>
  <si>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</si>
  <si>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</si>
  <si>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</si>
  <si>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</si>
  <si>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</si>
  <si>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</si>
  <si>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</si>
  <si>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</si>
  <si>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</si>
  <si>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</si>
  <si>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</si>
  <si>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</si>
  <si>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</si>
  <si>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</si>
  <si>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</si>
  <si>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</si>
  <si>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</si>
  <si>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</si>
  <si>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</si>
  <si>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</si>
  <si>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</si>
  <si>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</si>
  <si>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</si>
  <si>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</si>
  <si>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</si>
  <si>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</si>
  <si>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</si>
  <si>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</si>
  <si>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</si>
  <si>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</si>
  <si>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</si>
  <si>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</si>
  <si>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</si>
  <si>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</si>
  <si>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</si>
  <si>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</si>
  <si>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</si>
  <si>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</si>
  <si>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</si>
  <si>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</si>
  <si>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</si>
  <si>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</si>
  <si>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</si>
  <si>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</si>
  <si>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</si>
  <si>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</si>
  <si>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</si>
  <si>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</si>
  <si>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</si>
  <si>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</si>
  <si>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</si>
  <si>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</si>
  <si>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</si>
  <si>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</si>
  <si>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</si>
  <si>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</si>
  <si>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</si>
  <si>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</si>
  <si>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</si>
  <si>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</si>
  <si>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</si>
  <si>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</si>
  <si>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</si>
  <si>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</si>
  <si>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</si>
  <si>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</si>
  <si>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</si>
  <si>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</si>
  <si>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</si>
  <si>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</si>
  <si>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</si>
  <si>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</si>
  <si>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</si>
  <si>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</si>
  <si>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</si>
  <si>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</si>
  <si>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</si>
  <si>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</si>
  <si>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</si>
  <si>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</si>
  <si>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</si>
  <si>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</si>
  <si>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</si>
  <si>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</si>
  <si>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</si>
  <si>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</si>
  <si>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</si>
  <si>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</si>
  <si>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</si>
  <si>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</si>
  <si>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</si>
  <si>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</si>
  <si>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</si>
  <si>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</si>
  <si>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</si>
  <si>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RESUMEN</t>
  </si>
  <si>
    <t>RECURSOS ORDINARIOS</t>
  </si>
  <si>
    <t>RECURSOS DIRECTAMENTE RECAUDADOS</t>
  </si>
  <si>
    <t>DONACIONES Y TRANSFERENCIAS</t>
  </si>
  <si>
    <t>RECURSOS POR OPERACIONES OFICIALES DE CRÉDITO</t>
  </si>
  <si>
    <t>FONCOR</t>
  </si>
  <si>
    <t xml:space="preserve">826-2-3             </t>
  </si>
  <si>
    <t>PENALIDAD APLICADA A MEGA SIL S.A.C CANCELACION POR EL SERVICIO DE COURIER PARA REALIZAR NOTIFICACIONES DE LOS DOCUEMNTOS DE LAS DIFERENTES AREAS DE LA DIRECCION REGIONAL DE TRABAJO Y PROMOCION DEL EMPLEO, SEGUN O/S 402 - PRIMER ENTREGABLE, SEGUN SIAF 2150-2023 RDR CUT</t>
  </si>
  <si>
    <t>PENALIDAD APLICADA A CIRUGIAMARROQUIN S.A.C</t>
  </si>
  <si>
    <t>PENALIDAD APLICADA A CIRUGIAMARROQUIN S.A.C..CANCELACION POR EL -CANCELACION POR EL SERVICIO DE CONSULTORÍA PARA REALIZAR EVALUACIÓN EN MEDICINA FÍSICA Y REHABILITACIÓN A PERSONAS CON DISCAPACIDAD - PAGO CORRESPONDIENTE AL PRIMER ENTREGABLE (40% DEL MONTO CONTRACTUAL), SEGUN O/S 1986, SEGUN SIAF 9705-2023 RO</t>
  </si>
  <si>
    <t>24000052</t>
  </si>
  <si>
    <t xml:space="preserve">603-1-2    </t>
  </si>
  <si>
    <t>PENALIDAD APLICADA A MARLO RUIZ ROLANDO JAVIER</t>
  </si>
  <si>
    <t>PENALIDAD APLICADA A MARLO RUIZ ROLANDO JAVIER /CANCELACION POR EL SERVICIO DE ASISTENCIA TECNICA EN ELABORACION DE DERIVADOS LACTEOS, PARA LA PROPUESTA PRODUCTIVA: "MEJORAMIENTO DE TEGNOLOGÍA PARA LA TRANSFORMACIÓN DE QUESO TIPO SUIZO EN LA ASOCIACIÓN MUJERES EMPRENDEDORAS MORAN LIRIO", SEGUN O/S 375 - QUINTO ENTREGABLE, SEGUN SIAF 2064-2023 FONCOR CUT TR 27</t>
  </si>
  <si>
    <t>24000053</t>
  </si>
  <si>
    <t xml:space="preserve">596-1-3   </t>
  </si>
  <si>
    <t>PENALIDAD APLICADA A BERNAL DIAZ DANIEL</t>
  </si>
  <si>
    <t>PENALIDAD APLICADA A BERNAL DIAZ DANIEL.-CANCELACION POR LA CONSULTORIA Y ELABORACION DE EXPEDIENTE T ECNICO DEL PROYECTO "REMODELACION DE AULA DE EDUCACION SUPERIOR PEDAGOGICO, ADQUQISION DE EQUIPAMIENTO DE AULA I.ESPP SANTA CRUZ,DISTRITO DE SANTA CRUZ,PROVINCIA DE SANTA CRUZ DEPARTAMENTO DE CAJAMARCA, SEGUN O/S 2150, SEGUN SIAF 10378-2023 FONCOR CUT TR 27</t>
  </si>
  <si>
    <t>24000054</t>
  </si>
  <si>
    <t xml:space="preserve">619-1-2 </t>
  </si>
  <si>
    <t xml:space="preserve">PENALIDAD APLICDA A MARIÑAS ESCALANTE CRISTINA JUDITH </t>
  </si>
  <si>
    <t>PENALIDAD APLICDA A MARIÑAS ESCALANTE CRISTINA JUDITH .- CANCELACION POR LA SUPERVISIÓN EN LA INTERVENCIÓN TÉCNICA DE LOS SISTEMAS DE AGUA POTABLE EN LOS CASERIOS DE LA CHUMULA Y PEÑA BLANCA DISTRITO DE SOROCHUCO Y CHALLAYHUACO DISTRITO DE SUCRE, SEGUNDO ENTREGABLE, O/S 2153, SEGUN SAIF 10312-2023 R. MINERA</t>
  </si>
  <si>
    <t>24000055</t>
  </si>
  <si>
    <t>5347-2-3</t>
  </si>
  <si>
    <t>PENALIDAD APLICADA A SERVICIOS EL ANGEL SRL .</t>
  </si>
  <si>
    <t>PENALIDAD APLICADA A SERVICIOS EL ANGEL SRL .-CANCELACION POR EL SERVICIO DE MENSAJE RIA PARA LA SEDE DEL GOBIERNO REGIONAL DE CAJAMARCA" PERIODO DEL 08 DE SETIEMBRE AL 11 DE OCTUBRE 2023, SEGUN O/S 22188, SEGUN SIAF 10442-2023 RO</t>
  </si>
  <si>
    <t>24000057</t>
  </si>
  <si>
    <t xml:space="preserve">620-1-3  </t>
  </si>
  <si>
    <t>PENALIDAD A PLICADA A CHAVEZ LOPEZ MIGUEL</t>
  </si>
  <si>
    <t>PENALIDAD A PLICADA A CHAVEZ LOPEZ MIGUEL CANCELACION POR EL ALQUILER DE UNA (01) CAMIONETA PARA GESTIÓN DE PROYECTO CUI: 2250933 - SUB GERENCIA DE PROMOCIÓN DE LA INVERSIÓN PRIVADA, SEGUN O/S 1287 - TERCER ENTREGABLE, SEGUN SIAF 6730-2023 FONCOR CUT TR 27</t>
  </si>
  <si>
    <t>24000058</t>
  </si>
  <si>
    <t xml:space="preserve">610-1-2  </t>
  </si>
  <si>
    <t>PENALIDAD APLICAD A GARCIA CHUQUIHUANGA DANY JOEL</t>
  </si>
  <si>
    <t>PENALIDAD APLICAD A GARCIA CHUQUIHUANGA DANY JOEL - CANCELACION POR EL SERVICIO DE ASESOR TÉCNICO DE CAMPO, PARA LA PROPUESTA PRODUCTIVA: MEJORAMIENTO DE LA CALIDAD Y COMERCIALIZACION DEL CAFE PERGAMINO EN LA ASOCIACION DE PRODUCTORES AGROPECUARIOS LA CATAHUA PRODUCTIVA, DISTRITO DE CHIRINOS, SAN IGNACIO, CAJAMARCA, TERCER ENTREGABLE, SEGUN SIAF 4133-2023 FONCOR CUT TR 27</t>
  </si>
  <si>
    <t>24000059</t>
  </si>
  <si>
    <t xml:space="preserve">915-2-3 </t>
  </si>
  <si>
    <t>PENALIDAD APLICADA A, FIMAV PERU E.I.R.L, CANCELACION POR LA ADQUISICIÓN DE EQUIPO DE COMPUTO SEGUN ORDEN DE COMPRA 831-2022, Y 608-2023, SEGUN SIAF 7764-2023 RDR CUT</t>
  </si>
  <si>
    <t>24000108</t>
  </si>
  <si>
    <t xml:space="preserve">962-2-5  </t>
  </si>
  <si>
    <t>PENALIDAD APLICADA, A, TAWA S A , CANCELACION POR LA ADQUISICIÓN DE PRODUCTOS QUÍMICOS PARA EL LABORATO RIO REGIONAL DEL AGUA. GERENCIA REGIONAL DE RECURSOS NATURA LES Y GESTIÓN DEL MEDIO AMBIENTE, SEGUN O/C 336, SEGUN SIAF 4444-2023 RDR CUT</t>
  </si>
  <si>
    <t>24000109</t>
  </si>
  <si>
    <t xml:space="preserve">649-1-2   </t>
  </si>
  <si>
    <t>PENALIDAD APLICADA A CORONEL ALARCON ELIAS.CANCELACION POR EL SERVICIO DE CAPACITACION DEL PRIMER ENTREGABLE POR EL SERVICIO DE ASISTENCIA TÉCNICA EN TOSTADO PARA EL PLAN DE NEGOCIOS: CREACIÓN DE UN CENTRO DE PROCESAMIENTO DE CAFE TOSTADO Y MOLIDO EN LA ASOC. DE PRODUCTORES SAGRADO CORAZON DE JESUS, SEGUN SIAF 10612-2023 R. MINERA</t>
  </si>
  <si>
    <t>24000110</t>
  </si>
  <si>
    <t xml:space="preserve">629-1-3        </t>
  </si>
  <si>
    <t>PENALIDAD APLICADA A CARRERO TANTALEAN WALTER ELMER - / SUPERVISIÓN A LA EJECUCIÓN DE LOS PLANES DE NEGOCIO EN EL CORREDOR ECONOMICO CENTRO ( PROVINCIA DE CUTERVO) EN EL MARCO DEL PROCOMPITE SEGÚN O/S N° 181, SEXTO ENTREGABLE, SEGUN SIAF 1139-2023 FONCOR CUT TR 27</t>
  </si>
  <si>
    <t>24000111</t>
  </si>
  <si>
    <t xml:space="preserve">630-1-2   </t>
  </si>
  <si>
    <t>PENALIDAD APLICADA A ZURITA RIVERA ALEX MARVIN / CANCELACION POR EL SERVICIO DESUPERVISIÓN A LA EJECUCIÓN DE LOS PLANES DE NEGOCIO EN EL CORREDOR ECONOMICO NORTE ( SAN IGNACIO II) EN EL MARCO DEL PROCOMPITE REGIONAL SEGÚN O/S 196- QUINTO ENTREGABLE, SEGUN SIAF 1135-2023 FONCOR CUT TR 27</t>
  </si>
  <si>
    <t>24000112</t>
  </si>
  <si>
    <t xml:space="preserve">977-1-2 </t>
  </si>
  <si>
    <t>PENALIDAD APLICADA A FLORES ZAMBRANO JORGE LUIS / CANCELACION POR EL SERVICIO DE ORDENAMIENTO DE ARCH IVO DE LA DIRECCION DE REGIONAL DE ENERGIA Y MINAS, SEGUN O/S N1700 - PRIMER ENTREGABLE, SEGUN SIAF 8332-2023 RDR CUT</t>
  </si>
  <si>
    <t>24000113</t>
  </si>
  <si>
    <t xml:space="preserve">659-1-2      </t>
  </si>
  <si>
    <t>PENALIDAD APLICADA A NEIRA COSAVALENTE ALONSO / CANCELACION POR EL SERVICIO PARA LA INTERVENCION DEL COMPONENTE TECNICO EN LA IMPLEMENTACION DE LAS ACTIVIDADES DE MANTENIMIENTO DE LOS SISTEMAS DE AGUA POTABLE EN LOS CASERIOS DE LA CHIMULA Y PEÑA BLANCA, DISTRITO DE SOROCUCHO - PROVINCIA DE CELENDIN - DEPARTAMENTO DE CAJAMARCA. SEGUN O/S 2218, SEGUN SIAF 10548-2023 R.MINERA</t>
  </si>
  <si>
    <t>24000114</t>
  </si>
  <si>
    <t xml:space="preserve">494-1-3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</si>
  <si>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494-1-3-12-2023 T/R 18</t>
  </si>
  <si>
    <t>24000115</t>
  </si>
  <si>
    <t xml:space="preserve">494-2-3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</si>
  <si>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494-1-2-12-2023 T/R 18</t>
  </si>
  <si>
    <t>24000116</t>
  </si>
  <si>
    <t xml:space="preserve">634-2-3             </t>
  </si>
  <si>
    <t>PENALIDAD APLICADA A CONSORCIO CONSULTOR PYS2022.- CANCELACION POR CONSULTORIA PARA LA FORMULACIÓN DEL ESTUDIO DE PREINVERSIÓN "CREACIÓN DE LOS SERVICIOS DE INTERPRETACIÓN CULTURAL A TRAVEZ DEL MUSEO DE LA CULTURA, HISTORIA E INNOVACIÓN DE CAJAMARCA (RUTA C)", SEGUN O/S 2244, SEGUN SIAF 10654-2023 FONCOR TR027</t>
  </si>
  <si>
    <t>24000117</t>
  </si>
  <si>
    <t xml:space="preserve">648-1-2             </t>
  </si>
  <si>
    <t>PENALIDAD APLICADA A COFFEE´S JAEN S.A.C..-CANCELACION POR EL SERVICIO DE CONSULTORIA PARA CATAC IÓN DE PREMUESTRAS, MICROLOTES Y LOGISTICA DE CATACIÓN Y SUBASTA EN EL MARCO DEL CONCURSO DE CAFE ESPECIALES -EXPO CAFE CAJAMARCA 2023, SEGUN SIAF 9023-2023 FORNCOR CUT TR 27</t>
  </si>
  <si>
    <t>24000118</t>
  </si>
  <si>
    <t xml:space="preserve">739-1-2       </t>
  </si>
  <si>
    <t>PENALIDAD APLICADA A LOPEZ BECERRA ROLANDO.- CANCELACION POR EL SERVICIOASISTENCIA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</si>
  <si>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24000119</t>
  </si>
  <si>
    <t xml:space="preserve">646-1-2       </t>
  </si>
  <si>
    <t>PENALIDAD APLICADA A CALDERON FERNANDEZ ROSAS MARINO / ASISTENTE TECNICO PRODUCTIVO - II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955- SEXTO ENTREGABLE, SEGUN SIAF 4962-2023 FONCOR CUT TR 27</t>
  </si>
  <si>
    <t>24000120</t>
  </si>
  <si>
    <t xml:space="preserve">668-1-2 </t>
  </si>
  <si>
    <t>PENALIDAD APLICADA A RODRIGUEZ LINARES FRANK BRADDY / ELABORACION DE UN PLAN DE USO Y SEGURIDAD DE MAQUINAS Y EQUIPOS PARA LA PROPUESTA PRODUCTIVA: MEJORAMIENTO DE LAS CONDICIONES DE ACOPIO Y COMERCIALIZACION DE CUY VIVO Y FAENADO , SEGUN O/S 1670, SEGUN SIAF 8178-2023 FONCOR CUT TR 27</t>
  </si>
  <si>
    <t>24000121</t>
  </si>
  <si>
    <t>5565-1-2</t>
  </si>
  <si>
    <t>PENALIDAD APLICADA A VILLANUEVA VILLANUEVA CARLOS MARTIN .- / SERVICIO DE APOYO EN EL ARCHIVO CENTRAL PARA LA CLASIFICACIÓN, REGISTRO, TRASLADO Y BUSQUEDA DE ARCHIVADORES INTERNADOS POR LA UNIDADES ORGÁNICAS DE LA SEDE DEL GOBIERNO REGIONAL DE CAJAMARCA, SEGUN O/S 1242 - Y SIAF 6529-12-2023 RO</t>
  </si>
  <si>
    <t>24000162</t>
  </si>
  <si>
    <t xml:space="preserve">664-1-2     </t>
  </si>
  <si>
    <t>PENALIDAD APLICADA A GOICOCHEA PORTAL CESAR AUGUSTO C CACELACION POR EL SERVICIO DE DE MONITOREO DE SUPERVISION A LA EJECUCION DE LOS PLANES DE NEGOCIO EN EL CORREDOR ECONOMICO SUR JEQUETEPEQUE (PROVINCIA SAN MIGUEL - DISTRITO DE CATILLUC) MARCO DEL PROCOMPITE, SEGUN O/S 876- CUARTO ENTREGABLE, SEGUN SIAF 4504-2023 FONCOR CUT TR 27</t>
  </si>
  <si>
    <t>24000163</t>
  </si>
  <si>
    <t>558-1-2</t>
  </si>
  <si>
    <t>PENALIDAD APLICADA A GOICOCHEA PORTAL CESAR AUGUSTO C / CANCELACION POR LA SUPERVISION A LA EJECUCION DE LOS PLANES DE NEGOCIO EN EL CORREDOR ECONOMICO SUR JEQUETEPEQUE (PROVINCIA SAN MIGUEL - DISTRITO DE CATILLUC) MARCO DEL PROCOMPITE, SEGUN O/S 876- QUINTO ENTREGABLE, SEGUN SIAF 6697-2023 RO</t>
  </si>
  <si>
    <t>24000164</t>
  </si>
  <si>
    <t xml:space="preserve">724-1-2 </t>
  </si>
  <si>
    <t>PENALIDAD REALIZADA A CORONEL ALARCON ELIAS .- CANCELACION POR LA ASISTENCIA TÉCNICA EN TOSTADO PARA EL PLAN DE NEGOCIOS: CREACIÓN DE UN CENTRO DE PROCESAMIENTO DE CAFE TOSTADO Y MOLIDO EN LA ASOC. DE PRODUCTORES SAGRADO CORAZON DE JESUS, SEGUN SIAF 10960-2023 R.MINERA</t>
  </si>
  <si>
    <t>24000184</t>
  </si>
  <si>
    <t xml:space="preserve">737-1-2     </t>
  </si>
  <si>
    <t>PENALIDAD APLICADA A MARIN DIAZ TONY HARRY SERVICIO DE UN PROFESIONAL PARA DESEM PEÑAR ACCIONES DE COORDINACIÓN Y TRABAJO EN CAMPO PARA LA IMPLEMENTACION DEL PILOTO: PROGRAMA ARTICULADO PARA LA PREVENCION Y REDUCCION DE LA ANEMIA Y DESNUTRICION CRONICA INFANTIL DISTRITO CORTEGANA, SEGUN SIAF 10084-12-2023 R.MINERA</t>
  </si>
  <si>
    <t>24000185</t>
  </si>
  <si>
    <t xml:space="preserve">660-1-2     </t>
  </si>
  <si>
    <t>PENALIDAD APLICADA A ASOCIACION EMPRENDE IDEAS PERU .- SERVICIO PARA SOPORTE Y DESARROLLO ESTRATEGICO EXPOCAFÉ CAJAMARCA 2023, SEGUN SIAF 8993-2023 FONCOR CUT TR 27</t>
  </si>
  <si>
    <t>24000186</t>
  </si>
  <si>
    <t xml:space="preserve">003-2-3   </t>
  </si>
  <si>
    <t>PENALIDAD APLICADA A ING PROJECT BUSINESS SAC CANCELACION POR LA ADQUISICION DE LECTORA DE CODIGO D E BARRAS PARA DIRECCION DE PATRIMONIO DEL GOBIERNO REGIONAL, SEGUN O/C 637, SEGUN SIAF 8122-2023 RO</t>
  </si>
  <si>
    <t>24000196</t>
  </si>
  <si>
    <t>24000197</t>
  </si>
  <si>
    <t xml:space="preserve">0141-2-3  </t>
  </si>
  <si>
    <t>PENALIDAD APLICADA A CONSORCIO EMPRESARIAL V &amp; V S.A.C. ADQUISICION DE SILLAS GI RATORIA GERENCIAL PARA OFICINA DE DEFENSA NACIONAL DEL GOBIERNO REGIONAL DE CAJAMARCA MEDIANTE EL CATALOGO ELECTRONICO DE ACUERDO MARCO. O/C Nº 00893, SEGUN SIAF 10696-2023 RO</t>
  </si>
  <si>
    <t>24000198</t>
  </si>
  <si>
    <t xml:space="preserve">0008-1-2   </t>
  </si>
  <si>
    <t xml:space="preserve">PENALIDAD APLICADA A CUEVA COLLANTES EDWIN JEFFERSSON </t>
  </si>
  <si>
    <t>PENALIDAD APLICADA A CUEVA COLLANTES EDWIN JEFFERSSON -CANCELACION POR EL SERVICIO DE IMPLEMENTAR ACCIONES CONCRETAS EN EL PLAN DE ACCIÓN AL DESEMPEÑO EN LA DIRECCIÓN REGIONAL DE VIVIENDA, CONSTRUCCIÓN Y SANEAMIENTO CAJAMARCA, SEGUN O/S 613 - 6ª ENTREGABLE, SEGUN SIAF 3237-2023 R.MINERA</t>
  </si>
  <si>
    <t>24000210</t>
  </si>
  <si>
    <t xml:space="preserve">013-1-2            </t>
  </si>
  <si>
    <t>PENALIDAD APLICADA A MAGNA TATIANA ALARCÓN CARRIÓN</t>
  </si>
  <si>
    <t>PENALIDAD APLICADA A MAGNA TATIANA ALARCÓN CARRIÓN, CANCELACION POR EL SERVICIO DE DISEÑO GRÁFICO Y COMUNICACIONES EN EL MARCO DE LA EXPOCAFÉ CAJAMARCA 2023; SEGÚN: TÉRMINOS DE REFERENCIA, P/S N°2129-2023-SGPE, EXPEDIENTE N°000775-2023-070305., SEGUN SIAF 9067-2023 FONCOR CUT TR 27</t>
  </si>
  <si>
    <t>24000211</t>
  </si>
  <si>
    <t>09-1-3</t>
  </si>
  <si>
    <t>PENALIDAD APLICADA A101 INGENIERIA &amp; ARQUITECTURA EIRL.-CANCELACION POR EL SERVICIO DE CONSULT ORIA PARA LA VERIFICACIÓN, MODIFICACIÓN, ACTUALIZACIÓN Y CULMINACIÓN DE ESTUDIOS TOPOGRAFICOS E INSTALACIONES SANITARIAS PARA ACTUALIZACIÓN DE ESPEDIENTE TECNICO, SEGUN SIAF 5745-2023 R.MINERA</t>
  </si>
  <si>
    <t>24000220</t>
  </si>
  <si>
    <t>003-2-3</t>
  </si>
  <si>
    <t>PENALIDAD APLICADA A CONSORCIO CURI S.A.C. CANCELACION POR LA ADQUISICION DE BARRETAS PARA LA DIREC CION DE VIVIENDA CONSTRUCCION Y SANEAMIENTO DE GOBIERNO REGIONAL DE CAJAMARCA MEDIANTE EL CATALOGO ELECTRONICO DE ACUERDO MARCO, SEGUN SIAF 10586-2023 RO CANON</t>
  </si>
  <si>
    <t>24000221</t>
  </si>
  <si>
    <t>034-1-3</t>
  </si>
  <si>
    <t>PENALIDAD APLICADA A DAVHILA CONSTRUCCIONES S.R.L. SERVICIO DE INSTALACIÓN DE BIOGESTORES AUTOLIMPIABLE PARA LA PROPUESTA PRODUCTIVA: "MEJORAMIENTO E IMPLEMENTACIÓN DE PLANTA DE BENEFICIO PARA COMERCIALIZAR CARNE DE CUY EMPACADO EN LA ASOCIACIÓN DE PRODUCTORES VALLE HERMOSO DE SELVA BAJA, UBICADO EN EL DISTRITO DE CATILLUC, PROVINCIA SAN MIGUE, REGION CAJAMARCA", SEGUN O/S 1897, SEGUN SIAF 9108-2023 R.MINERA</t>
  </si>
  <si>
    <t>24000222</t>
  </si>
  <si>
    <t>006-2-3</t>
  </si>
  <si>
    <t>PENALIDAD APLICADA A NEGOCIOSPERU P Y J SOCIEDAD ANONIMA CERRADA - NEGOCIOSPERU P Y J S.A.C. ADQUISICION DE BARRETAS PARA LA DIRECCION DE VI VIENDA CONSTRUCCION Y SANEAMIENTO DEL GOBIERNO REGIONAL DE CAJAMARCA MEDIANTE EL CATALOGO ELECTRONICO DE ACUERDO MARCO. DE LA O/S 00874, SEGUN SIAF 10583-2023 RO CANON</t>
  </si>
  <si>
    <t>24000231</t>
  </si>
  <si>
    <t>023-1-2</t>
  </si>
  <si>
    <t>PENALIDAD APLICADA A JOSE LUIS SALAZAR BRIONES CANCELACION POR EL SERVICIOS PROFESI ONALES PARA LA EJECUCIÓN DEL EXPEDIENTE DE CONTINGENCIA PARA ACTIVIDADES DE TRANSITABILIDAD VEHICULAR EN EL PROYECTO: "MEJORAMIENTO DE LA CARRETERA CA-103: EMP.PE-06 B (SANTA CRUZ DE SUCCHABAMBA)-ROMERO CIRCA -LA LAGUNA-TONGOD-CATILLUC-EMP.PE-06 (EL EMPALME) -CAJAMARCA -SALDO DE OBRA", SEGUN O/S 970-PRIMER ENTREGABLE., SEGUN SIAF 5147-2023 FONCOR CUT TR 27</t>
  </si>
  <si>
    <t>24000232</t>
  </si>
  <si>
    <t>127.2-3</t>
  </si>
  <si>
    <t>PENALIDAD APLICADA A SERVICIOS EL ANGEL SRL .- CANCELACION POR EL SERVICIO DE MENSAJE RIA PARA LA SEDE DEL GOBIERNO REGIONAL DE CAJAMARCA" PERIODO DEL 12 DE OCTUBRE AL 13 DE NOVIEMBRE 2023., SEGUN SIAF 11038-2023 RO</t>
  </si>
  <si>
    <t>24000233</t>
  </si>
  <si>
    <t>51-1-2</t>
  </si>
  <si>
    <t>PENALIDAD APLICDA A VALVERDE RODRIGUEZ IRVIN ARLINST CANCELACION POR LA EVALUACION DE INSTRUMENTOS DE GESTION AMBIENTAL EN LA DIRECCION REGIONAL DE ENERGIA Y MINAS DEL GOBIERNO REGIONAL DE CAJAMARCA, SEGUN O/S 1761- TERCER ENTREGABLE, SEGUN SIAF 8628-2023 RDR CUT</t>
  </si>
  <si>
    <t>24000234</t>
  </si>
  <si>
    <t>PENALIDAD APLICDA A VALVERDE RODRIGUEZ IRVIN ARLINST CANCELACION POR LA EVALUACION DE INSTRUMENTOS DE GESTION AMBIENTAL EN LA DIRECCION REGIONAL DE ENERGIA Y MINAS DEL GOBIERNO REGIONAL DE CAJAMARCA, SEGUN O/S 1761- TERCER ENTREGABLE., 8628-2023 RDR CUT</t>
  </si>
  <si>
    <t>24000235</t>
  </si>
  <si>
    <t>12-1-2</t>
  </si>
  <si>
    <t>PENALIDAD APLICADA A LOPEZ BECERRA ROLANDO.- / 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</si>
  <si>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24000245</t>
  </si>
  <si>
    <t>10-2-3</t>
  </si>
  <si>
    <t>PENALIDAD APLICADA A REVILLA RIOS ROGER ROLANDO CONTRATACIÓN DEL SERVICIO DE C ONSULTORÍA DE OBRA PARA LA SUPERVISIÓN DE LA ELABORACIÓN DEL EXPEDIENTE TÉCNICO DE LA IOAR: "CONSTRUCCIÓN DE COBERTURA DE INSTALACIONES DEPORTIVAS; EN EL(LA) IE I.E. EMBLEMÁTICO SANTA TERESITA CAJAMARCA., SEGUN SIAF 4058-2023 RO CANON</t>
  </si>
  <si>
    <t>24000266</t>
  </si>
  <si>
    <t>01-2-2</t>
  </si>
  <si>
    <t>PENALIDAD APLICADA A LEIVA ALFARO SILVIA EUGENIA CANCELACIONPOR EL SERVICIO DE FACILITADOR COMUNAL EN EL PROY.: CONSTRU CCION Y MEJORAMIENTO DE LA CARRETERA PE-3N (BAMBAMARCA) -PACCHA - CHIMBAN - PION - L.D. CON AMAZONAS (EMP. AM - 103 EL TRIUNFO), SEGUN P/S Nº 792 POR LA GRI, SEGUN SIAF 4791-2023 RO CANON</t>
  </si>
  <si>
    <t>24000274</t>
  </si>
  <si>
    <t>MES DE ENERO 2024</t>
  </si>
  <si>
    <t>CANON</t>
  </si>
  <si>
    <t>PENALIDAD A PAREDES LEYVA JHORMAN DIEGO</t>
  </si>
  <si>
    <t>GIRO QUE SE REALIZA POR LA PENALIDAD A PAREDES LEYVA JHORMAN DIEGO / CANCELACION POR LA INTERVENCION DEL COMPONENTE TECNICO EN LA IMPLEMENTACION DE LAS ACTIVIDADES DE MANTENIMIENTO DE LOS SISTEMAS DE AGUA POTABLE EN LOS CASERIOS DE CHALLAYHUACO Y LA QUINILLA, DISTRITO DE SUCRE - PROVINCIA DE CELENDIN - DEPARTAMENTO DE CAJAMARCA. REFERENCIA: OFICIO Nº D312-2023 -GR.CAJ/DRVCS /// INFORME N° D281-2023-DRVCS-DCS/WATA // INFORME Nº D63-2023-GR.CAJ-DRVCS-DCS/ARSG, SEGUN O/S 2179, SEGUN SIAF 10547-2023 R. MINERA</t>
  </si>
  <si>
    <t>24000049</t>
  </si>
  <si>
    <t xml:space="preserve">1215-1-2    </t>
  </si>
  <si>
    <t xml:space="preserve"> Penalidad Teran Huaman Claudia</t>
  </si>
  <si>
    <t>PENALIDAD APLICADA A TERÁN HUAMÁN CLAUDIA ROSMERY -CANCELACION POR EL RECONOCIMIENTO DE DEUDA BAJO EL ENRIQUECIMIENTO SIN CAUSA A FAVOR DE CLAUDIA ROSMERY TERAN HUAMAN, SEGÚN RAR N° D82-2023-GR.CAJ/DRA</t>
  </si>
  <si>
    <t>030-2-4</t>
  </si>
  <si>
    <t xml:space="preserve"> Penalidad Consorcio G&amp;S</t>
  </si>
  <si>
    <t>PENALIDAD APLICADA A CONSORCIO G&amp;S -CANCELACION POR EL CONTRATO Nº 060-2022-GRCAJ-DRA - ADJUDICACION SIMPLIFICADA Nº 045-2022-GRCAJ-PRIMERA CONVOCATORIA DE LA CONTRATACIÓN DE SERVICIO DE CONSTRUCCIÓN DE LOCAL PARA LA PROPUESTA PRODUCTIVA MEJORAMIENTO E IMPLEMENTACIÓN DE INFRAESTRUCTURA DE PROCESAMIENTO DEL GRANO DE CACAO EN LA ASOCIACIÓN BRISAS DEL MARAÑON DEL DISTRITO Y PROVINCIA DE JAEN, SEGUN O/S N° 170 foncor siaf 1036</t>
  </si>
  <si>
    <t xml:space="preserve"> Penalidad Vasquez Torres Lady Ney</t>
  </si>
  <si>
    <t>PENALIDAD APLICADA A VASQUEZ TORRES LADY NEY PARA EFECTOS DE PAGO D POR LA ADQUI SICION DE BIENES DE LA PROPUESTA PRODUCTIVA MEJORAMIENTO DE CALIDAD Y COMERCIALIZACION DEL CAFE PERGAMINO EN LA ASOCIACION DE PRODUCTORES AGROPECUARIOS LA CATAHUA PRODUCTIVA, DISTRITO DE CHIRINOS, SAN IGNACIO, CAJAMARCA.</t>
  </si>
  <si>
    <t>´62-2-3</t>
  </si>
  <si>
    <t xml:space="preserve"> Penalidad FAICHIN VALDEZ ALFREDO </t>
  </si>
  <si>
    <t>PENALIDAD APLICADA A FAICHIN VALDEZ ALFREDO .- SERVICIO DE DE INSTALACIÓN E IMPLENTACIÓN DE SECADORES SOLARES PARA LA PROPUESTA PRODUCTIVA : MEJORAM. POST COSECHA DEL CAFE ESPECIAL DE LA ASOCIACION DE PRODUCTORES AGROPECUARIOS DEL AREA, PRIMER ENTREGABLE ( 50%) , SEGUN O/S 311 SIAF 1674-2023</t>
  </si>
  <si>
    <t>1147-1-3</t>
  </si>
  <si>
    <t xml:space="preserve"> Penalidad a Cerna Alvarez Sandra</t>
  </si>
  <si>
    <t>Deposito Transitorio Penalidad a Cerna Alvarez Sandra-Carta D83-2023 GR.CAJ-DRA/DTO/S 172 impresión de Lla veros SIAF 1068 ROSECTOR:SEDE SIAF 1068</t>
  </si>
  <si>
    <t>1355-2-3</t>
  </si>
  <si>
    <t xml:space="preserve">Penalidad Multiservicios FAYCE </t>
  </si>
  <si>
    <t>Deposito Transitorio Penalidad Multiservicios FAYCE Carta D2-2023 GR.CAJ-DRA/DTImpresiones O/S 340 SIAF 181 0-2023SECTOR:SEDE SIAF 1810</t>
  </si>
  <si>
    <t>1674-2-3</t>
  </si>
  <si>
    <t xml:space="preserve">Penalidad CITEC Trujillo EIRL </t>
  </si>
  <si>
    <t>Deposito Transitorio Penalidad CITEC Trujillo EIRL D2-2023 GR.CAJ-DRA/DTAdquisicion de Software O/C 147 SIAF 2250-2023SECTOR:SEDE SIAF 2250</t>
  </si>
  <si>
    <t>1716-1-2</t>
  </si>
  <si>
    <t xml:space="preserve"> Penalidad Chavez Villena Lesly Aracely -</t>
  </si>
  <si>
    <t>Deposito Transitorio Penalidad Chavez Villena Lesly Aracely -Carta D2-2023 GR.CAJ-DRA/DTServicios profe sionales Aldea Infantil O/S 237 SIAF 1701-2023 SIAF 1701</t>
  </si>
  <si>
    <t>1679-1-2</t>
  </si>
  <si>
    <t>Penalidad a Sanchez Arevalo Corali</t>
  </si>
  <si>
    <t>Deposito Transitorio Penalidad a Sanchez Arevalo Corali Carta D2- 2023 GR.CAJ-DRA/DTServicios Profesionale s Aldeas Infantil O/S 238-SIAF 1370-2023SECTOR :SEDE SIAF 1370</t>
  </si>
  <si>
    <t>2128-2-3</t>
  </si>
  <si>
    <t xml:space="preserve"> Penalidad a Servicios Postales del Peru</t>
  </si>
  <si>
    <t>Deposito Transitorio Penalidad a Servicios Postales del Peru Carta D122-2023-GR.CAJ-DRA-DTSERVICIOS DE Courier RAR D245-2023 SIAF 3984 2023 RO361.84 SECTOR:SEDE SIAF 3984</t>
  </si>
  <si>
    <t xml:space="preserve"> Penalidad a Evelin Noriega Trujillo</t>
  </si>
  <si>
    <t>Deposito Transitorio Penalidad a Evelin Noriega Trujillo Carta D122-2023-GR.CAJ-DRA-DTO/S 186 Tercera Arma da SIAF 117-2023 ROSECTOR:SEDE</t>
  </si>
  <si>
    <t>2096-1-2</t>
  </si>
  <si>
    <t xml:space="preserve"> Penalidad a Acosta Tafur Cesilia</t>
  </si>
  <si>
    <t>Deposito Transitorio Penalidad a Acosta Tafur Cesilia Carta D122-2023-GR.CAJ-DRA-DTAdquisicion de escobas A bastecimientos SIAF 2873-2023 RO Cta Cte 761-202510 SECTOR:SEDE</t>
  </si>
  <si>
    <t>2246-1-2</t>
  </si>
  <si>
    <t xml:space="preserve"> Penalidad a ruzado Luz</t>
  </si>
  <si>
    <t>Deposito Transitorio Penalidad a ruzado Luz Carta D122-2023-GR.CAJ-DRA-DT O/S 288 TERCER ENTREGABLE SIAF 157 7 2023 RO-CTA CTE 761-202510 SECTOR:SEDE</t>
  </si>
  <si>
    <t>2327-1-2</t>
  </si>
  <si>
    <t xml:space="preserve"> Penalidad a Becerra Castro Ruby</t>
  </si>
  <si>
    <t>Deposito Transitorio Penalidad a Becerra Castro Ruby- Carta D122-2023-GR.CAJ-DRA-DT O/S 501 PRIMER ENTREGA BLE SIAF 2626 2023 RO-CTA CTE 761-202510 SECTO R:SEDE</t>
  </si>
  <si>
    <t>2302-2-3</t>
  </si>
  <si>
    <t xml:space="preserve"> Penalidad a Alfa Center Business EIRL</t>
  </si>
  <si>
    <t>Deposito Transitorio Penalidad a Alfa Center Business EIRL - Carta D124-2023-GR.CAJ-DRA-DT O/C 118 Adquisi cion de Tablero SIAF 1893 2023 RO-CTA CTE 761-202510 SECTOR:SEDE</t>
  </si>
  <si>
    <t>2303-2-3</t>
  </si>
  <si>
    <t>Penalidad a Alfa Center Business EIRL -</t>
  </si>
  <si>
    <t>Deposito Transitorio Penalidad a Alfa Center Business EIRL - Carta D124-2023-GR.CAJ-DRA-DT O/C 146 Adqui sicion de Calamina SIAF 2246 2023 RO-CTA CTE 761-202510 SECTOR:SEDE</t>
  </si>
  <si>
    <t>1735-1-2</t>
  </si>
  <si>
    <t xml:space="preserve"> Penalidad a Carhuamarca Valera Oscar </t>
  </si>
  <si>
    <t>Deposito Transitorio Penalidad a Carhuamarca Valera Oscar - Carta D124-2023-GR.CAJ-DRA-DT O/S 247 SEGUN DA ARMADA SIAF 1368 2023 RO-CTA CTE 761-202510 14.85 SECTOR:SEDE</t>
  </si>
  <si>
    <t xml:space="preserve"> Penalidad a Pinglo Alarcon Flavia </t>
  </si>
  <si>
    <t>Deposito Transitorio Penalidad a Pinglo Alarcon Flavia - Carta D124-2023-GR.CAJ-DRA-DT O/S 328 PRIMER ENTR EGABLE SIAF 1724 2023 RO-CTA CTE 761-202510 SE CTOR:SEDE</t>
  </si>
  <si>
    <t>1769-2-3</t>
  </si>
  <si>
    <t xml:space="preserve"> Penalidad a Contratistas e Inversiones Vargas EIRL </t>
  </si>
  <si>
    <t>Deposito Transitorio Penalidad a Contratistas e Inversiones Vargas EIRL - Carta D124-2023-GR.CAJ-DRA-DT O/C 136 Adquisicion de escritorio y silla SIAF 2208 2023 RO-CTA CTE 761-202510 150.00</t>
  </si>
  <si>
    <t>1866-1-2</t>
  </si>
  <si>
    <t xml:space="preserve"> Penalidad Yepez Ninatanta Katerine </t>
  </si>
  <si>
    <t>Deposito Transitorio Penalidad Yepez Ninatanta Katerine Carta D124-2023 GR.CAJ-DRA/DT O/S 457 Registro de visitas SIAF 2399 2023 RO-CTA CTE 761-202510 1SECTOR:SEDE</t>
  </si>
  <si>
    <t>1897-2-3</t>
  </si>
  <si>
    <t xml:space="preserve"> Penalidad W&amp;M SIRYCATA </t>
  </si>
  <si>
    <t>Deposito Transitorio Penalidad W&amp;M SIRYCATA Carta D124-2023 GR.CAJ-DRA/DT Adquisicion de Hipoclorito de So dio SIAF 2875 2023 RO-CTA CTE 761-202510 SECTO R:SEDE</t>
  </si>
  <si>
    <t>1766-2-3</t>
  </si>
  <si>
    <t xml:space="preserve"> Penalidad Constructora y Consultores </t>
  </si>
  <si>
    <t>Deposito Transitorio Penalidad Constructora y Consultores Carta D132-2023 GR.CAJ-DRA/DTO/C 145 Adquisicion deEstantes SIAF 2245 2023 RO-CTA CTE 761-202510 SECTOR:SEDE</t>
  </si>
  <si>
    <t>219-1-2</t>
  </si>
  <si>
    <t xml:space="preserve"> PenalidadIngenieria y Construcciones SA </t>
  </si>
  <si>
    <t>Deposito Transitorio PenalidadIngenieria y Construcciones SA Carta D132-2023 GR.CAJ-DRA/DTVal 05 Superv . Remodelacion Aula ESPP Antenor Orego SIAF 3060 2023 FONCOR CTA CTE 761-202510 SECTOR:SEDE</t>
  </si>
  <si>
    <t>218-1-2</t>
  </si>
  <si>
    <t xml:space="preserve">PenalidadIngenieria y Construcciones SA </t>
  </si>
  <si>
    <t>Deposito Transitorio PenalidadIngenieria y Construcciones SA Carta D132-2023 GR.CAJ-DRA/DTVal 05 Superv . Remodelacion Aula ESPP Antenor Orego SIAF 3061 2023 FONCOR CTA CTE 761-202510 SECTOR:SEDE</t>
  </si>
  <si>
    <t xml:space="preserve">PENALIDAD APLICADA A CHAVEZ LOPEZ MIGUEL </t>
  </si>
  <si>
    <t>PENALIDAD APLICADA A CHAVEZ LOPEZ MIGUEL / CANCELACION POR EL ALQUILER DE UNA (01) CAMIONETA PARA GESTIÓN DE PROYECTO CUI: 2250933 - SUB GERENCIA DE PROMOCIÓN DE LA INVERSIÓN PRIVADA, SEGUN O/S 1287 - CUARTO ENTREGABLE, SEGUN SIAG 6730-2023 R.MINERA</t>
  </si>
  <si>
    <t>0000000741</t>
  </si>
  <si>
    <t>24000340</t>
  </si>
  <si>
    <t>MES DE FEBRERO 2024</t>
  </si>
  <si>
    <t>PENALIDAD APLICADA A, FIMAV PERU E.I.R.L,</t>
  </si>
  <si>
    <t>PENALIDAD APLICADA, A, TAWA S A ,</t>
  </si>
  <si>
    <t>PENALIDAD APLICADA A CORONEL ALARCON ELIAS</t>
  </si>
  <si>
    <t>PENALIDAD APLICADA A CARRERO TANTALEAN WALTER ELMER -</t>
  </si>
  <si>
    <t xml:space="preserve">PENALIDAD APLICADA A ZURITA RIVERA ALEX MARVIN </t>
  </si>
  <si>
    <t xml:space="preserve">PENALIDAD APLICADA A FLORES ZAMBRANO JORGE LUIS </t>
  </si>
  <si>
    <t>PENALIDAD APLICADA A NEIRA COSAVALENTE ALONSO</t>
  </si>
  <si>
    <t xml:space="preserve">PENALIDAD APLICADA A CERQUIN ABANTO OMAR ANDRES </t>
  </si>
  <si>
    <t>PENALIDAD APLICADA A CONSORCIO CONSULTOR PYS2022.-</t>
  </si>
  <si>
    <t>PENALIDAD APLICADA A COFFEE´S JAEN S.A.C..-</t>
  </si>
  <si>
    <t xml:space="preserve">PENALIDAD APLICADA A VILLANUEVA VILLANUEVA CARLOS MARTIN </t>
  </si>
  <si>
    <t xml:space="preserve">PENALIDAD APLICADA A GOICOCHEA PORTAL CESAR AUGUSTO </t>
  </si>
  <si>
    <t>PENALIDAD APLICADA A GOICOCHEA PORTAL CESAR AUGUSTO C</t>
  </si>
  <si>
    <t xml:space="preserve">PENALIDAD REALIZADA A CORONEL ALARCON ELIAS .- </t>
  </si>
  <si>
    <t xml:space="preserve">PENALIDAD APLICADA A MARIN DIAZ TONY HARRY </t>
  </si>
  <si>
    <t xml:space="preserve">PENALIDAD APLICADA A ASOCIACION EMPRENDE IDEAS PERU .- </t>
  </si>
  <si>
    <t xml:space="preserve">PENALIDAD APLICADA A ING PROJECT BUSINESS SAC </t>
  </si>
  <si>
    <t xml:space="preserve">PENALIDAD APLICADA A MEGA SIL S.A.C </t>
  </si>
  <si>
    <t xml:space="preserve">PENALIDAD APLICADA A CONSORCIO EMPRESARIAL V &amp; V S.A.C. </t>
  </si>
  <si>
    <t>PENALIDAD APLICADA A101 INGENIERIA &amp; ARQUITECTURA EIRL.</t>
  </si>
  <si>
    <t xml:space="preserve">PENALIDAD APLICADA A CONSORCIO CURI S.A.C. </t>
  </si>
  <si>
    <t>PENALIDAD APLICADA A DAVHILA CONSTRUCCIONES S.R.L.</t>
  </si>
  <si>
    <t xml:space="preserve">PENALIDAD APLICADA A NEGOCIOSPERU P Y J SOCIEDAD ANONIMA CERRADA - NEGOCIOSPERU P Y J S.A.C. </t>
  </si>
  <si>
    <t>PENALIDAD APLICADA A JOSE LUIS SALAZAR BRIONES</t>
  </si>
  <si>
    <t>PENALIDAD APLICADA A SERVICIOS EL ANGEL SRL .-</t>
  </si>
  <si>
    <t>PENALIDAD APLICDA A VALVERDE RODRIGUEZ IRVIN ARLINST</t>
  </si>
  <si>
    <t xml:space="preserve">PENALIDAD APLICDA A VALVERDE RODRIGUEZ IRVIN ARLINST </t>
  </si>
  <si>
    <t>PENALIDAD APLICADA A LOPEZ BECERRA ROLANDO.-</t>
  </si>
  <si>
    <t xml:space="preserve">PENALIDAD APLICADA A REVILLA RIOS ROGER ROLANDO </t>
  </si>
  <si>
    <t xml:space="preserve">PENALIDAD APLICADA A LEIVA ALFARO SILVIA EUGENIA </t>
  </si>
  <si>
    <t>172-2-3</t>
  </si>
  <si>
    <t>PENALIDAD APLICADA A CRUZADO GARCIA MILTON YONEL</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</si>
  <si>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SEGUNDO ENTREGABLE CORRESPONDIENTE AL 30% DEL MONTO CONTRACTUAL DE S/.32.800.00 SEGUN CONTRATO N° 06-2023-GRCAJA-DRA., SEGUN SIAF 935-2024 FONCOR CUT TR27</t>
  </si>
  <si>
    <t>24000570</t>
  </si>
  <si>
    <t xml:space="preserve">173-2-3             </t>
  </si>
  <si>
    <t>PENALIDAD APLICADA A CRUZADO GARCIA MILTON YONE</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</si>
  <si>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TERCER ENTREGABLE CORRESPONDIENTE AL 30% DEL MONTO CONTRACTUAL DE S/.32.800.00 SEGUN CONTRATO N° 06-2023-GRCAJA-DRA., SEGUN SIAF 948-2024 FONCOR CUT TR 27</t>
  </si>
  <si>
    <t>24000575</t>
  </si>
  <si>
    <t>MES DE MARZO</t>
  </si>
  <si>
    <t xml:space="preserve">0287-1-2            </t>
  </si>
  <si>
    <t>PENALIDAD APLICADA A MUÑOZ CONTRERAS FANNY EDITH</t>
  </si>
  <si>
    <t>PENALIDAD APLICADA A MUÑOZ CONTRERAS FANNY EDITH / SERVICIO DE DISEÑO DE PIEZAS GRAFICAS PARA CAFÉ TOSTADO Y MOLIDO, DEL PLAN DE NEGOCIO: CREACIÓN DE UN CENTRO DE PROCESAMIENTO DE CAFÉ TOSTADO Y MOLIDO EN LA ASOCIACIÓN DE PRODUCTORES AGROPECUARIOS SAGRADO CORAZÓN DE JESÚS SANTO DOMINGO DE LA CAPILLA, PROVINCIA DE CUTERVO, REGIÓN CAJAMARCA, EN EL MARCO DE LA EJECUCIÓN DEL PROCOMPITE 2022-2024, SEGUN O/S 300 - PRIMER ENTREGABLE, SEGUN SIAF 1461-2024 FONCOR CUT TR 27</t>
  </si>
  <si>
    <t>24000805</t>
  </si>
  <si>
    <t xml:space="preserve">0273-1-2            </t>
  </si>
  <si>
    <t>PENALIDAD APLICADA A CORONEL ALARCON ELIAS PAGO DEL SERVICIO DE ASISTENCIA TÉCNI CA EN TOSTADO DE CAFÉ, PARA EL PLAN DE NEGOCIO: CREACIÓN DE UN CENTRO DE PROCESAMIENTO DE CAFÉ TOSTADO Y MOLIDO EN LA ASOCIACIÓN DE PRODUCTORES AGROPECUARIOS SAGRADO CORAZÓN DE JESÚS, DISTRITO DE SANTO DOMINGO DE LA CAPILLA, PROVINCIA DE CUTERVO, REGIÓN CAJAMARCA, EN EL MARCO DE LA EJECUCIÓN DEL PROCOMPITE 2022-2024. SE ADJUNTA EXPEDIENTE DE PAGO QUE CONTIE NE EL CONTRATO N° 003-2023-GRCAJ-DRA - CONTRATACION MENOR A 8 UIT, CORRESPONDIENTE AL PAGO DEL TERCER ENTREGABLE SEGÚN OFICIO N° D85-2024-GR.CAJ/GRDE/SGPE, SEGUN SIAF 1405-2024 FONCOR CUT TR 27</t>
  </si>
  <si>
    <t>24000806</t>
  </si>
  <si>
    <t xml:space="preserve">1069-1-2     </t>
  </si>
  <si>
    <t>PENALIDAD APLICADA A ESCUADRA DOMINGUEZ CELINA CARMEN ROSA.</t>
  </si>
  <si>
    <t>PENALIDAD APLICADA A ESCUADRA DOMINGUEZ CELINA CARMEN ROSA.- SERVICIO DE APOYO PARA MANTENIMIENTO DEL ACERVO DOCUMENTARIO DE LA DIRECCION DE PATRIMONIO, SEGUN O/S 331, SEGUN SIAF 857-2024 RO</t>
  </si>
  <si>
    <t>24000807</t>
  </si>
  <si>
    <t xml:space="preserve">0290-1-2            </t>
  </si>
  <si>
    <t>PENALIDAD APLICADA A SEGUNDO ALFONSO REY GALVEZ</t>
  </si>
  <si>
    <t>PENALIDAD APLICADA A SEGUNDO ALFONSO REY GALVEZ: SERVICIO DE CONSULTORIA PARA LA FORMULACION DE LA FICHA TECNICA EN EL FORMATO 5-A-INVIERTE.PE, PARA EL DESARROLLO DE LA CADENA DE VALOR DEL MAIZ MORADO EN EL CORREDOR ECONOMICO CRISNEJAS - CAJAMARCA, PEDIDO DE SERVICIO 194, O/S 318 - PRIMER PAGO, SEGUN SIAF 1502-2024 FONCOR CUT TR 27</t>
  </si>
  <si>
    <t>24000808</t>
  </si>
  <si>
    <t xml:space="preserve">904-2-3             </t>
  </si>
  <si>
    <t xml:space="preserve">PENALIDAD APLICADA A SERVICIOS EL ANGEL SRL </t>
  </si>
  <si>
    <t>PENALIDAD APLICADA A SERVICIOS EL ANGEL SRL POR EL PAGO DEL SERVICIO DE MENSAJERÍA PARA LA SEDE DEL GOBIERNO REGIONAL DE CAJAMARCA, CORRESPONDIENTE AL PERIODO DEL 14 DE NOVIEMBRE HASTA EL 14 DE DICIEMBRE DE 2023, SEGÚN OFICIO N° D299-2024-GR.CAJ/SG. SE ADJUNTA EXPEDIENTE DE PAGO QUE CONTIENE EL CONTRATO N° 017-2023-GRCAJ-DRA. - AS N° 003-2023-GR.CAJ-PRIMERA CONVOCTORIA.- SEGUN O/S N°277, SEGUN SIAF 1288-2024 RO</t>
  </si>
  <si>
    <t>24000809</t>
  </si>
  <si>
    <t xml:space="preserve">0230-1-2     </t>
  </si>
  <si>
    <t>PENALIDAD APLICADA A DELGADO ROSALES NAPOLEON</t>
  </si>
  <si>
    <t>PENALIDAD APLICADA A DELGADO ROSALES NAPOLEON - TERCER ENTREGABLE DE LA CONTRATACION DEL SERVICIO DE CONSULTORIA PARA FORMULACION DE LA FICHA TECNICA EN EL FORMATO A5-A-INVIERTE.PE PARA EL DESARROLLO DE LA CADENA DE VALOR DEL CUY EN EL CORREDOR ECONOMICO CRISNEJAS; APLICA PENALIDAD DE 0.1 UIT VIGENTE SEGUN INFORME N°D15-2023-GR.CAJ-GRDE-SGPE/UALA; CONFORMIDAD: OFICIO N°D54-2024-GR.CAJ/GRDE - EXP. MAD N°000775-2024-002213; ORIGEN DE ORDEN DE SERVICIO N°1755-2023-...........SE DEJA CONSTANCIA QUE DICHO DEVENGADO SE HACE EN REFERENCIA A LA DIRECTIVA N°4 -2020-GR.CAJ-DRA/DA.... ARTICULO V / NUMERAL 6.5.11- INCISO B- QUE INDICA QUE PARA LOS CASOS DONDE NO SE CULMINE LA EJECUCION DE LA PRESTACION EN EL EJERCICIO FISCAL DE LA EMISION DE LA O/C U O/S, EL EXPEDIENTE DEBE INDICAR EL ESTADO EN "EN EJECUCION", POR LO QUE CORRESPONDE LA EMISION DE UNA NUEVA ORDEN EN EL EJERCICIO SIGUENTE, SIAF 1206-2024 FONCOR CUT TR27</t>
  </si>
  <si>
    <t>24000829</t>
  </si>
  <si>
    <t xml:space="preserve">0315-2-3            </t>
  </si>
  <si>
    <t>PENALIDAD APLICADA A MISEMATH SERVICIOS GENERALES S.R.L</t>
  </si>
  <si>
    <t>PENALIDAD APLICADA A MISEMATH SERVICIOS GENERALES S.R.L.: PAGO POR EL PRIMER E NTREGABLE DE LA CONTRATACION DE SERVICIOS PARA LA PROPUESTA PRODUCTIVA: MEJORAMIENTO TECNOLOGICO DEL PROCESO DE ORDEÑO, POSTORDEÑO Y COMERCIALIZACION DE LECHE FRESCA, EN LA EMPRESA FATIMA SOCIEDAD ANONIMA CERRADA, CASERIO LA ARTEZA, DISTRITO DE SAN MIGUEL, PROVINCIA DE SAN MIGUEL, DEPARTAMENTO CAJAMARCA, EN EL MARCO DE EJECUCION DEL PROCOMPITE, SEGUN SIAF 1597-2024 FONCOR CUT TR 27</t>
  </si>
  <si>
    <t>24000968</t>
  </si>
  <si>
    <t xml:space="preserve">0299-2-3       </t>
  </si>
  <si>
    <t xml:space="preserve">PENALIDAD APLICADA  A BUSTAMANTE VALDIVIA ELMER </t>
  </si>
  <si>
    <t>PENALIDAD APLICADA POR MORA (S/.1425.88)+OTRAS PENALIDADES(S/.3422.10) A BUSTAMANTE VALDIVIA ELMER - RECONOCIMIENTO DE DEUDA POR EL SERVICIO DE CONSTRUCCION DE COBERTURA DE INSTALACIONES DEPORTIVAS EN EL LA INSTITUCION EDUCATIVA EMBLEMATICO SANTA TERESITA DEL DISTRITO DE CAJAMARCA, CAJAMARCA, CAJAMARCA, SEGUN SIAF 1445-2024 FONCOR CUT TR 27</t>
  </si>
  <si>
    <t>24000971</t>
  </si>
  <si>
    <t xml:space="preserve">0288-2-3   </t>
  </si>
  <si>
    <t xml:space="preserve">PENALIDAD APLICADA A VASQUEZ TORRES LADY NEY </t>
  </si>
  <si>
    <t>PENALIDAD APLICADA A VASQUEZ TORRES LADY NEY ADQUISICIÓN DE BIENES PARA EL P LAN DE NEGOCIO "MEJORAMIENTO DE LOS PROCESOS DE ACOPIO Y COMERCIALIZACION DEL CUY VIVO Y FAENADO EN LA ASOCIACIÓN DE EMPRENDEDORES DE HUAYLLAPAMPA BAJO, DISTRITO DE CAJAMARCA, EN EL MARCO DE EJECUCION DEL PROCOMPITE, SEGUN SIAF M1781-2024 FONCOR CUT TR 27</t>
  </si>
  <si>
    <t>24000974</t>
  </si>
  <si>
    <t xml:space="preserve">0324-1-2    </t>
  </si>
  <si>
    <t xml:space="preserve">PENALIDAD APLICADA A ARAUJO ALCALDE ALVARO MIGUEL </t>
  </si>
  <si>
    <t>PENALIDAD APLICADA A ARAUJO ALCALDE ALVARO MIGUEL / CONTRATACION DE SE RVICIO DE ASISTENTE TECNICO COMERCIAL PARA EL PLAN DE NEGOCIO: MEJORAMIENTO DE LA PRODUCCION Y POST PRODUCCION DE TERNOS ARTESANALES EN CORPORACION IVAGAL SRL, DEL DISTRITO DE BAMBAMARCA , PROVINCIA DE HUALGAYOC, REGION CAJAMARCA, SEGUN O/S 323, SEGUN SIAF 1576-2024 FONCOR CUT TR 27</t>
  </si>
  <si>
    <t>24000975</t>
  </si>
  <si>
    <t xml:space="preserve">0308-1-2            </t>
  </si>
  <si>
    <t>PENALIDAD APLICADA A CORONEL ALARCON ELIAS / SERVICIO DE ASISTENTE TECNICO EN TOSTADO DE CAFE PARA EL PLAN DE NEGOCIO: CREACIÓN DE UN CENTRO DE PROCESAMIENTO DE CAFE TOSTADO Y MOLIDO EN LA ASOCIACION DE PRODUCTORES AGROPECUARIOS SAGRADO CORAZON DE JESUS, SEGUN O/S 303, SEGUN SIAF 1437-2024 FONCOR CUT TR 27</t>
  </si>
  <si>
    <t>24001020</t>
  </si>
  <si>
    <t xml:space="preserve">356-2-3          </t>
  </si>
  <si>
    <t xml:space="preserve">PENALIDAD APLICADA A CRUZADO GARCIA MILTON YONEL </t>
  </si>
  <si>
    <t>PENALIDAD APLICADA A CRUZADO GARCIA MILTON YONEL CANCELACION POR EL SERVICIO DE CONSULTORÍ A PARA FACILITAR Y PROMOVER PROCESOS DE INTERVENCIÓN INTERINSTITUCIONAL, INTERSECTORIAL E INTERGUBERNAMENTAL PARA EL FOMENTO DEL DESARROLLO ECONÓMICO TERRITORIAL MEDIANTE LA ARTICULACIÓN PLANIFICADA DE LOS ACTORES PÚBLICOS, PRIVADOS, SOCIEDAD CIVIL Y ACADÉMICA EN EL SUBCORREDOR ECONÓMICO CRISNEJAS, DEPARTAMENTO DE CAJAMARCA. SE ADJUNTA EXPEDIENTE DE PAGO QU E CONTIENE EL CONTRATO N° 06-2023-GRCAJ-DRA - CONTRATACION MENOR A 8 UIT, CORRESPONDIENTE AL PAGO DEL CUARTO ENTREGABLE SEGÚN OFICIO N° D120-2024-GR.CAJ/GRDE, SEGUN SIAF 2053-2024 FONCOR CUT TR 27</t>
  </si>
  <si>
    <t>24001065</t>
  </si>
  <si>
    <t>MES DE ABRIL 2024</t>
  </si>
  <si>
    <t xml:space="preserve">3177.24.65.2400897 </t>
  </si>
  <si>
    <t xml:space="preserve">PENALIDAD APLICADA A ALARCON NUÑEZ CARLOS JESUS </t>
  </si>
  <si>
    <t>PENALIDAD APLICADA A ALARCON NUÑEZ CARLOS JESUS CANCELACION POR EL SERVICIO DE ALQ UILER DE INMUEBLE PARA EL FUNCIONAMIENTO DE LAS OFICINAS DE LA D.R VIVIENDA, CONSTRUCCIÓN Y SEAMIENTO DEL GOBIERNO REGIONAL DE CAJAMARCA CORRESPONDIENTE AL MES DE ENERO 2024, SEGUN SIAF 3177-2024-FONCOR</t>
  </si>
  <si>
    <t xml:space="preserve">2102.24.65.2400898 </t>
  </si>
  <si>
    <t>PENALIDAD APLICADA A JULCAMORO ASENCIO YARDENI ELIZABETH</t>
  </si>
  <si>
    <t>PENALIDAD APLICADA A JULCAMORO ASENCIO YARDENI ELIZABETH SERVICIO DE UN PROFESIO NAL PARA DESEMPEÑAR ACCIONES DE COORDINACION, SEGUIMIENTO Y MONITOREO DE LA EJECUCION E IMPLEMENTACION DEL PILOTO "PROGRAMA ARTICULADO PARA LA PREVENCION Y REDUCCION DE LA ANEMIA Y DESNUTRICION CRONICA INFANTIL, DISTRITO DE CORTEGANA - CELENDIN - REGION CAJAMARCA- PRIMER ENTREGABLE 20% DEL MONTO CONTRACTUAL., SEGUN SIAF 2102-2024 FONCOR</t>
  </si>
  <si>
    <t xml:space="preserve">3058.24.65.2400785 </t>
  </si>
  <si>
    <t>PENALIDAD APLICADA A REY GALVEZ SEGUNDO ALFONSO</t>
  </si>
  <si>
    <t>PENALIDAD APLICADA A REY GALVEZ SEGUNDO ALFONSO .CANCELACION POR LA CONTRATACION DEL SERVICIO D E CONSULTORIA PARA LA FORMULACION DE LA FICHA TECNICA EN EL FORMATO 5-A -INVIERTE.PE PARA EL DESARROLLO DE LA CADENA DE VALOR DEL MAIZ MORADO EN EL CORREDOR ECONÓMICO CRISNEJAS- TERCER ENTREGABLE, SEGUN SIAF 3058-2024 FONCOR</t>
  </si>
  <si>
    <t xml:space="preserve">455.24.65.24000316  </t>
  </si>
  <si>
    <t xml:space="preserve">PENALIDAD APLICADA A OLLERO SOTO JEANETT GIANINNA </t>
  </si>
  <si>
    <t>PENALIDAD APLICADA A OLLERO SOTO JEANETT GIANINNA CANCELACION POR EL SERVICIO PROFESIONAL PARA GESTIONAR LA COMUNICACION A TRAVES DE LOS DIFERENTES MEDIOS DE COMUNICACION - STERCER ENTREGABLE- SEGUN O/S N°51., SEGUN SIAF 455-2024 RO</t>
  </si>
  <si>
    <t xml:space="preserve">1851.24.65.2400579  </t>
  </si>
  <si>
    <t>PENALIDAD APLICADA A CORTEZ MOSQUEIRA DIANA MARISOL</t>
  </si>
  <si>
    <t>PENALIDAD APLICADA A CORTEZ MOSQUEIRA DIANA MARISOL / SERVICIO DE APOYO ADMINISTRATIVO, SEGUN O/S 385 - PRIMER ENTREGABLE, SEGUN SIAF 1851-2024 RO</t>
  </si>
  <si>
    <t xml:space="preserve">1187.24.65.24000328 </t>
  </si>
  <si>
    <t xml:space="preserve">PENALIDAD APLICADA A RUDAS OCAS JHON KENNY </t>
  </si>
  <si>
    <t>PENALIDAD APLICADA A RUDAS OCAS JHON KENNY - SERVICIO DE ASISTENCIA EN ACCIONES DE MONITOREO Y SEGUIMIENTO DE EJECUCION DE OBRA PARA LA GERENCIA REGIONAL DE INFRAESTRUCTURA; SEGUN: P.S. 211-2024-GRI, TDR, O/S 197 SEGUNDO ENTYREGABLE, SIAF 1187-2024 FONCOR</t>
  </si>
  <si>
    <t xml:space="preserve">3457.24.65.2400939  </t>
  </si>
  <si>
    <t>PENALIDAD APLICADA A FAICHIN VALDEZ ALFREDO</t>
  </si>
  <si>
    <t>PENALIDAD APLICADA A FAICHIN VALDEZ ALFREDO CANCELACION POR EL SERVICIO PARA INSTALACIÓN E IMP LEMENTACIÓN DE MODULOS DE SECADORES SOLARES PARA PLAN DE NEGOCIO: MEJORAMOENTO DE LA CALIDAD DEL CAFE PERGAMINO PARA SU COMERCIALIZACIÓNEN LA ASOCIACIÓN NOR AMAZONICO, segun siaf 3457-2024 foncor</t>
  </si>
  <si>
    <t xml:space="preserve">1449.24.65.2400938  </t>
  </si>
  <si>
    <t>PENALIDAD APLICDA A EDWIN DANIEL SANCHEZ RONCAL</t>
  </si>
  <si>
    <t>PENALIDAD APLICDA A EDWIN DANIEL SANCHEZ RONCAL CANCELACION POR EL SERVICIO DE CONSULTORIA PARA PERITAJE TECNICO Y FINANCIERO EN LA DIRECCIÓN REGIONAL DE TRABAJO Y PROMOCION DEL EMPLEO-CAJAMARCA, SEGUN O/S 302, SEGUN SIAF 1449-2024 DONACIONES</t>
  </si>
  <si>
    <t xml:space="preserve">3206.24.65.2400942  </t>
  </si>
  <si>
    <t>PENALIDAD APLICADA A ALARCON NUÑEZ CARLOS JESUS</t>
  </si>
  <si>
    <t>PENALIDAD APLICADA A ALARCON NUÑEZ CARLOS JESUS CANCELACION POR EL SERVICIO DE ALQ UILER DE INMUEBLE PARA EL FUNCIONAMIENTO DE LAS OFICINAS DE LA D.R VIVIENDA, CONSTRUCCIÓN Y SEAMIENTO DEL GOBIERNO REGIONAL DE CAJAMARCA CORRESPONDIENTE AL MES DE FEBRERO 2024, SEGUN SIAF 3206-2024 FONCOR</t>
  </si>
  <si>
    <t xml:space="preserve">2127.24.65.24000071 </t>
  </si>
  <si>
    <t>PENALIDAD APLICADA A CRUZADO GARCIA MILTON YONEL CANCELACION POR EL SERVICIO DE CONSULTORÍ A PARA FACILITAR Y PROMOVER PROCESOS DE INTERVENCIÓN INTERINSTITUCIONAL, INTERSECTORIAL E INTERGUBERNAMENTAL PARA EL FOMENTO DEL DESARROLLO ECONÓMICO TERRITORIAL MEDIANTE LA ARTICULACIÓN PLANIFICADA DE LOS ACTORES PÚBLICOS, PRIVADOS, SOCIEDAD CIVIL Y ACADÉMICA EN EL SUBCORREDOR ECONÓMICO CRISNEJAS, DEPARTAMENTO DE CAJAMARCA. SE ADJUNTA EXPEDIENTE DE PAGO QU E CONTIENE EL CONTRATO N° 06-2023-GRCAJ-DRA - CONTRATACION MENOR A 8 UIT, CORRESPONDIENTE AL PAGO DEL CUARTO ENTREGABLE SEGÚN OFICIO N° D120-2024-GR.CAJ/GRDE., SEGUN SIAF 2127-2024 FONCOR</t>
  </si>
  <si>
    <t xml:space="preserve">3648.24.65.2401387  </t>
  </si>
  <si>
    <t xml:space="preserve">PENALIDAD APLICADA A GRUPO DEC CONSTRUCTOR S.A.C. </t>
  </si>
  <si>
    <t>PENALIDAD APLICADA A GRUPO DEC CONSTRUCTOR S.A.C. .-CANCELACION POR EL SERVICIO DE INSTALACIÓN E IMPLENTACIÓN DE TANQUES FERMENTADORES TECNIFICADOS PARA CAFE PARA EL PLAN DE NEGOCIOS:MEJORAMIENTO DE LA CALIDAD DE CAFE PERGAMINO SECO EN LA CS SABESIL DIST, NAMBALLE, SEGUN SIAF 3648-2024 FONCOR</t>
  </si>
  <si>
    <t xml:space="preserve">1340.24.65.2401421  </t>
  </si>
  <si>
    <t>PENALIDAD APLICADA A SALDAÑA BENAVIDES EXEQUIEL</t>
  </si>
  <si>
    <t>PENALIDAD APLICADA A SALDAÑA BENAVIDES EXEQUIEL SERVICIO DE SUPERVISIÓN A LA E JECUCIÓN DE LOS PLANES DE NEGOCIO EN EL CORREDOR ECONÓMICO NORTE (SAN IGNACIO - I) - CAJAMARCA EN EL MARCO DE LA LEY N° 29337-PROCOMPITE. - PRIMER ENTREGABLE., SEGUN SIAF 1340-2024 FONCOR</t>
  </si>
  <si>
    <t xml:space="preserve">3544.24.65.2401047  </t>
  </si>
  <si>
    <t>PENALIDAD APLICADA A CORSATI CONTRATISTAS GENERALES S.R.L</t>
  </si>
  <si>
    <t>PENALIDAD APLICADA A CORSATI CONTRATISTAS GENERALES S.R.L -CANCELACION POR LA VALORIZACION N° 01 DEL PROYECTO MEJORAMIENTO DEL SERVICIO EDUCATIVO EN EL CENTRO DE EDUCACION TECNICO PRODUCTIVA (CETPRO) SAN JOSE OBRERO, DISTRITO CAJAMARCA, CAJAMARCA, CAJAMARCA, SEGUN INFORME N° D20-2024-GR.CAJ-GRI/(SGSL/CACE, OFICIO N° D416-2024-GR.CAJ-GRI/SGSL, SEGUN SIAF 3544-05 FONCOR</t>
  </si>
  <si>
    <t xml:space="preserve">1008.24.65.2401111  </t>
  </si>
  <si>
    <t xml:space="preserve">PENALIDAD APLICADA A VALLEJOS CORONEL JOSE MANOLO </t>
  </si>
  <si>
    <t>PENALIDAD APLICADA A VALLEJOS CORONEL JOSE MANOLO / SERVICIO DE CARGA Y DESCARGA DE BULTOS EN LOS ALMACENES DE DEFENSA NACIONAL , PARA GARANTIZAR EL DESPACHO Y ENTREGA OPORTUNA DE MATERIALES, SEGUN O/S 215, SEGUNDO ENTREGABLE, SEGUN SIAF 1008-05 RO</t>
  </si>
  <si>
    <t xml:space="preserve">1986.24.65.2401464  </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</si>
  <si>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SEGUNDO ENTREGABLE, SEGUN SIAF 1986-05-2024 FONCOR</t>
  </si>
  <si>
    <t xml:space="preserve">2382.24.65.2401793  </t>
  </si>
  <si>
    <t>PENALIDAD APLICADA A LOZADA RIMARACHE SEGUNDO MAXIMO</t>
  </si>
  <si>
    <t>PENALIDAD APLICADA A LOZADA RIMARACHE SEGUNDO MAXIMO CANCELACION POR LA CONTRATACIÓN DEL SERVICIO P ARA DESARROLLAR LA ATENCIÓN A LOS USUARIOS EN LOS AMBIENTES DE LA OFICINA DEL ARCHIVO REGIONAL DE CUTERVO, PERTENECINETE AL GOBIERNO REGIONAL CAJAMARCA - PRIMER ENTREGABLE., SEGUN SIAG 2382-2024 RO</t>
  </si>
  <si>
    <t>3831.24.81.2402082</t>
  </si>
  <si>
    <t>PENALIDAD APLICADA A SERVICIOS EL ANGEL SRL</t>
  </si>
  <si>
    <t>PENALIDAD APLICADA A SERVICIOS EL ANGEL SRL SERVICIO DE COURIER CORRESPONDIENTE AL PERIODO DEL 15 DE DICIEMBRE DE 2023 HASTA EL 16 DE ENERO DE 2024, SEGUN OFICIO N° D617-2024-GR.CAJ/SG, SEGUN SIAF 3831-05-2024 RO</t>
  </si>
  <si>
    <t xml:space="preserve">4209.24.65.2402093  </t>
  </si>
  <si>
    <t>PENALIDAD APLICADA A DE CORSATI CONTRATISTAS GENERALES S.R.L -</t>
  </si>
  <si>
    <t>PENALIDAD APLICADA A DE CORSATI CONTRATISTAS GENERALES S.R.L -CANCELACION POR LA VALORIZACION DE OBRA N° 02 DEL PROYECTO MEJORAMIENTO DEL SERVICIO EDUCATIVO EN EL CENTRO DE EDUCACION TECNICO PRODUCTIVA (CETPRO) SAN JOSE OBRERO, DISTRITO CAJAMARCA, CAJAMARCA, CAJAMARCA, SEGUN INFORME N° D26-2024-GR.CAJ-GRI-SGSL/CACE, OFICIO N° D471-2024-GR.CAJ-GRI/SGSL VALIDADO CON OFICIO N° D676-2024-GR.CAJ/GRI, SEGUN SIAF 4209-05-2024 FONCOR</t>
  </si>
  <si>
    <t>24001261</t>
  </si>
  <si>
    <t>24001263</t>
  </si>
  <si>
    <t>24001302</t>
  </si>
  <si>
    <t>24001340</t>
  </si>
  <si>
    <t>24001341</t>
  </si>
  <si>
    <t>24001342</t>
  </si>
  <si>
    <t>24001355</t>
  </si>
  <si>
    <t>24001356</t>
  </si>
  <si>
    <t>24001357</t>
  </si>
  <si>
    <t>24001358</t>
  </si>
  <si>
    <t>24001464</t>
  </si>
  <si>
    <t>24001465</t>
  </si>
  <si>
    <t>24001467</t>
  </si>
  <si>
    <t>24001468</t>
  </si>
  <si>
    <t>24001513</t>
  </si>
  <si>
    <t>24001517</t>
  </si>
  <si>
    <t>24001548</t>
  </si>
  <si>
    <t>24001565</t>
  </si>
  <si>
    <t>MES DE MAYO 2024</t>
  </si>
  <si>
    <t xml:space="preserve">1453.24.65.2402103  </t>
  </si>
  <si>
    <t xml:space="preserve">PENALIDAD APLICADA A VALDIVIA MALAVER SILVIA </t>
  </si>
  <si>
    <t>PENALIDAD APLICADA A VALDIVIA MALAVER SILVIA / SERRVICIO DE DIGITALIZACION Y ENCRIPTACIÓN DE LOS FALSOS EXPEDIENTES JUDICIALES Y FISCALES QUE SE ENCUENTRAN CUSTODIADOS EN EL ARCHIVO DE LA PROCURADORIA PUBLICA REGIONAL MEDIANTE UNA BASE DE DATOS EN LA NUBE - INTERNET Y ACTUALIZACION EN EL SISTEMA SAEP DEL MINJUS, SEGUN O/S 306 - SEGUNDO ENTREGABLE, SEHUN SIAF 1453-2024 RO</t>
  </si>
  <si>
    <t>24001635</t>
  </si>
  <si>
    <t xml:space="preserve">2902.24.65.2402094  </t>
  </si>
  <si>
    <t>PENALIDAD APLICADA A PEREZ MEDINA JENNY AMPARO</t>
  </si>
  <si>
    <t>PENALIDAD APLICADA A PEREZ MEDINA JENNY AMPARO SERVICIO PARA LA RECOPILACION Y A NALISIS DE INFORMACION SOBRE PELIGROS Y IDENTIFICACION, SEGUIMIENTO DE EVENTOS DE RIESGO - PRIMER ENTREGABLE., SEGUN SIAF 2902-2024 RO</t>
  </si>
  <si>
    <t>24001636</t>
  </si>
  <si>
    <t xml:space="preserve">4084.24.65.2401944  </t>
  </si>
  <si>
    <t>PENALIDAD APLICADA A FELH CONTRATISTAS GENERALES S.A.C .</t>
  </si>
  <si>
    <t>PENALIDAD APLICADA A FELH CONTRATISTAS GENERALES S.A.C .- PAGO POR LA ADQUISIC IÓN DE BIENES PARA EL PLAN DE NEGOCIOS,MEJORAMIENTO DEL PROCESO DE LABORACIÓN DE QUESO TIPO SUIZO PASTEURIZADO Y PUNTO DE VENTA EN LA ASOCIACIÓN AGRO LLAUCAN -DIST. BAMBAMARCA, SEGUN SIAF 4084-2024 FONCOR</t>
  </si>
  <si>
    <t>24001637</t>
  </si>
  <si>
    <t xml:space="preserve">1005.24.65.2401914  </t>
  </si>
  <si>
    <t>PENALIDAD APLICADA A GOICOCHEA PORTAL CESAR AUGUSTO</t>
  </si>
  <si>
    <t>PENALIDAD APLICADA A GOICOCHEA PORTAL CESAR AUGUSTO / SERVICIO DE SUPERVISION, SEGUIMIENTO Y MONITOREO A LA EJECUCIÓN Y OPERACION DE LOS PLANES DE NEGOCIO EN EL CORREDOR ECONOMICO SUR JEQUETEPEQUE SAN PABLO Y SAN MIGUEL - CAJAMARCA , SEGUN PS N° 386 Y O/S 220 SEGUNDO ENTREGABLE, SEGUN SAIF 1005-2024 FONCOR</t>
  </si>
  <si>
    <t>24001638</t>
  </si>
  <si>
    <t xml:space="preserve">1008.24.65.2402411  </t>
  </si>
  <si>
    <t>PENALIDAD APLICADA A VALLEJOS CORONEL JOSE MANOLO /CANCELACION POR EL SERVICIO DE CARGA Y DESCARGA DE BULTOS EN LOS ALMACENES DE DEFENSA NACIONAL , PARA GARANTIZAR EL DESPACHO Y ENTREGA OPORTUNA DE MATERIALES, SEGUN O/S 215, TERCER ENTREGABLE., SEGUN SIAF 1008-2024 RO</t>
  </si>
  <si>
    <t>24001645</t>
  </si>
  <si>
    <t xml:space="preserve">4545.24.65.2402812  </t>
  </si>
  <si>
    <t>PENALIDAD APLICADA A ARAUJO ALCALDE ALVARO MIGUEL</t>
  </si>
  <si>
    <t>PENALIDAD APLICADA A ARAUJO ALCALDE ALVARO MIGUEL CANCELACION POR EL SERVICIO POR ASISTENTE TÉCNICO COMERCIAL PARA EL PLAN DE NEGOCIO: MEJORAMIENTO DE LA PRODUCCION Y POST PRODUCCION DE TERNOS ARTESANALES EN CORPORACIÓN ICAGAL SRL, DEL DISTRITO DE BAMBAMARCA, PROVINCIA DE HUALGAYO ENTREGABLE Nº 05 (Q UINTO PAGO DEL 20%) DE LA CONTRATACION DEL SERVICIO DE UN ASISTENTE TÉCNICO COMERCIAL PARA EL PLAN DE NEGOCIO: MEJORAMIENTO DE LA PRODUCCION Y POST PRODUCCION DE TERNOS ARTESANALES EN CORPORACIÓN ICAGAL SRL, DEL DISTRITO DE BAMBAMARCA, PROVINCIA DE HUALGAYOC, REGION CAJAMARCA , SEGUN SIAF 4545-06-2024 FONCOR</t>
  </si>
  <si>
    <t>24001819</t>
  </si>
  <si>
    <t xml:space="preserve">3491.24.65.2402605  </t>
  </si>
  <si>
    <t xml:space="preserve">PENALIDAD APLICADA A ALCANTARA MEMBRILLO KATHIA ROXANA </t>
  </si>
  <si>
    <t>PENALIDAD APLICADA A ALCANTARA MEMBRILLO KATHIA ROXANA - CANCELACION POR LA CONTRATACION DE UNA PERSONA NATURAL COMO ASISTENTE ADMINISTRATIVA DE LA DIRECCION REGIONAL DE ASESORIA JURIDICA, PEDIDO DE SERVICIO N° 958; TDR;EXPEDIENTE N° 26059 - PRIMER ENTREGABLE, SEGUN SIAF 3491-2024 RO</t>
  </si>
  <si>
    <t>24001820</t>
  </si>
  <si>
    <t>1005.24.65.2401914</t>
  </si>
  <si>
    <t xml:space="preserve">PENALIDAD A PLICADA A GOICOCHEA PORTAL CESAR AUGUSTO </t>
  </si>
  <si>
    <t>PENALIDAD A PLICADA A GOICOCHEA PORTAL CESAR AUGUSTO CANCELACION POR EL SERVICIO DE SUPERVISION, SEGUIMIENTO Y MONITOREOA LA EJECUCIÓN Y OPERACION DE LOS PLANES DE NEGOCIO EN EL C ORREDOR ECONOMICO SUR JEQUETEPEQUE SAN PABLO Y SAN MIGUEL - CAJAMARCA , SEGUN PS N° 386 Y O/S 220 TERCER ENTREGABLE, SEGUN SIAF 1005-2024 FONCOR</t>
  </si>
  <si>
    <t>24001834</t>
  </si>
  <si>
    <t xml:space="preserve">3584.24.65.2403338  </t>
  </si>
  <si>
    <t xml:space="preserve">PENALIDAD APLICADA A RUIZ JAUREGUI JESUS RENATO </t>
  </si>
  <si>
    <t>PENALIDAD APLICADA A RUIZ JAUREGUI JESUS RENATO .- SERVICIO DE ACTUALIZACIÓN D E ESTUDIO ESPECIALIZADO EN DINAMICA ECONOMICA REGIONAL EN EL MARCO DE LA RESOLUCIÓN MINISTERIAL N° 156-2016- MINAM DEL PROCESO DEL ORDENAMIENTO TERRITORIAL DEL DEPARTAMENTO DE CAJAMARCA - PRIMER ENTREGABLE, SEGUN SIAF 3584-2024 RO</t>
  </si>
  <si>
    <t>24001884</t>
  </si>
  <si>
    <t xml:space="preserve">2663.24.65.2403467  </t>
  </si>
  <si>
    <t xml:space="preserve">PENALIDAD APLICADA A SERVICIOS DE CONSULTORIA ESPECIALIZADA EM </t>
  </si>
  <si>
    <t>PENALIDAD APLICADA A SERVICIOS DE CONSULTORIA ESPECIALIZADA EM SISTEMAS DE CALIDAD Y OBTENCIÓN DEL REGISTRO SANITARIO, PARA LA PROPUESTA PRODUCTIVA-MEJORAMIENTO TECNOLÓGICO Y COMERCIAL DE UNA PLANTA PROCESADORA DE LECGE PARA LA ELABORACIONDE QUESO SEMI MADUROS DE LA ASOSIACION AMIGOS UNIDOS CON IDEAS INNOVADORAS RODEOPAMPA DEL CP CALLANCAS. - PRIMER ENTREGABLE., SEGUN SIAF 2663-2024 FONCOR</t>
  </si>
  <si>
    <t>24001885</t>
  </si>
  <si>
    <t xml:space="preserve">5132.24.65.2403550  </t>
  </si>
  <si>
    <t xml:space="preserve">PENALIDAD APLICADA A MUÑOZ CONTRERAS FANNY EDITH </t>
  </si>
  <si>
    <t>PENALIDAD APLICADA A MUÑOZ CONTRERAS FANNY EDITH .CANCELACION POR EL SERVICIO DE DISE ÑO DE PIEZAS GRAFICAS PARA CAFÉ TOSTADO Y MOLIDO DEL PLAN DE NEGOCIO: CREACIÓN DE UN CENTRO DE PROCESAMIENTO DE CAFÉ TOSTADO Y MOLIDO EN LA ASOCIACIÓN DE PRODUCTORES AGROPECUARIOS SAGRADO CORAZÓN DE JESÚS., SEGUN SIAF 5132-2024 FONCOR</t>
  </si>
  <si>
    <t>24001886</t>
  </si>
  <si>
    <t xml:space="preserve">1340.24.65.2403670  </t>
  </si>
  <si>
    <t xml:space="preserve">PENALIDA APLICADD A SALDAÑA BENAVIDES EXEQUIEL </t>
  </si>
  <si>
    <t>PENALIDA APLICADD A SALDAÑA BENAVIDES EXEQUIEL CANCELACION POR EL SERVICIO DE SUPERVISIÓN A LA E JECUCIÓN DE LOS PLANES DE NEGOCIO EN EL CORREDOR ECONÓMICO NORTE (SAN IGNACIO - I) - CAJAMARCA EN EL MARCO DE LA LEY N° 29337-PROCOMPITE. - SEGUNDO ENTREGABLE , SEGUN SIAF 1340-2024 FONCOR</t>
  </si>
  <si>
    <t>24001887</t>
  </si>
  <si>
    <t xml:space="preserve">2522.24.65.2403119  </t>
  </si>
  <si>
    <t>PENALIDAD APLICAD A TENORIO VILLANUEVA FRANK EMERSON</t>
  </si>
  <si>
    <t>PENALIDAD APLICAD A TENORIO VILLANUEVA FRANK EMERSON, CANCELACION POR EL SERVICIO ESPECIALIZADO EN MEDIO AMBIENTE GRC. - PRIMER ENTREGABLE., SEGUN SIAF 2522-2024 FONCOR</t>
  </si>
  <si>
    <t>24001904</t>
  </si>
  <si>
    <t>MES DE JUNIO 2024</t>
  </si>
  <si>
    <t xml:space="preserve">5184.24.65.2403423  </t>
  </si>
  <si>
    <t>PENALIDAD APLICADA A SERVICIOS EL ANGEL SRL POR EL PAGO DEL SERVICIO DE MENSAJER ÍA PARA LA SEDE DEL GOBIERNO REGIONAL DE CAJAMARCA. SE AD JUNTA EXPEDIENTE DE PAGO QUE CONTIENE EL CONTRATO N° 017-2023-GRCAJ-DRA. - AS N° 003-2023-GR.CAJ-PRIMERA CONVOCTORIA, CORRESPONDIENTE AL PERIODO DEL 17 DE ENERO AL 16 DE FEBRERO DE 2024, SEGÚN OFICIO N° D742-2024-GR.CAJ/SG, SEGUN SIAF 5184-2024 RO</t>
  </si>
  <si>
    <t>0000006284</t>
  </si>
  <si>
    <t>24001973</t>
  </si>
  <si>
    <t xml:space="preserve">4349.24.65.2403575  </t>
  </si>
  <si>
    <t>PENALIDAD APLICADA A TAFUR VILLATE BRAYAN ADOLFO CANCELACION POR LA CONTRATACIÓN DE UNA PERSONA NAT URAL PARA REALIZAR EL SERVICIO DE DIGITADOR (A) DE ACTOS ADMINISTRATIVOS PERIODO: 1982-1988 PARA SU CUSTODIA EN EL ARCHIVO CENTRAL DEL GOBIERNO REGIONAL CAJAMARCA - PRIMER ENTREGABLE. SEGUN SIAF 4349-2024 RO</t>
  </si>
  <si>
    <t>0000006285</t>
  </si>
  <si>
    <t>24001975</t>
  </si>
  <si>
    <t xml:space="preserve">2522.24.65.2403828  </t>
  </si>
  <si>
    <t>PENALIDAD APLICADA A TENORIO VILLANUEVA FRANK EMERSON,CANCELACION POR EL SERVICIO ESPECIALIZADO EN MEDIO AMBIENTE GRC. - SEGUNDO ENTREGABLE., SEGUN SIAF 2522-2024 FONCOR</t>
  </si>
  <si>
    <t>0000006288</t>
  </si>
  <si>
    <t>24001976</t>
  </si>
  <si>
    <t xml:space="preserve">2074.24.65.2403823 </t>
  </si>
  <si>
    <t>PENALIDAD APLICADA A TASILLA ANGULO JOSE LUIS CANCELACION POR EL SERVICIOS DE UN MAESTRO DE CEREMON IA PARA QUE ORGANICE Y DIRIJA ACTIVIDADES CULTURALES PARA LA DIRECCION DE COMUNICACION Y RELACIONES PUBLICAS DEL GRC - TERCER ENTREGABLE., SEGUN SIAF 2074-2024 RO</t>
  </si>
  <si>
    <t>0000006289</t>
  </si>
  <si>
    <t>24001977</t>
  </si>
  <si>
    <t xml:space="preserve">2136.24.65.2403894  </t>
  </si>
  <si>
    <t>PENALIDAD APLICADA A COTRINA SEGURA DANIN PAUL CANCELACION POR EL SERVICIO DE AUXILIAR ADMINISTRATIVO PARA LA SUB GERENCIA DE RECURSOS NATURALES -- TERCER ENTREGABLE., SEGUN SIAF 2136-2024 FONCOR</t>
  </si>
  <si>
    <t>0000006290</t>
  </si>
  <si>
    <t>24001978</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</si>
  <si>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SEGUNDO ENTREGABLE, SEGUN SIAF 1986-2024 FONCOR</t>
  </si>
  <si>
    <t>0000006291</t>
  </si>
  <si>
    <t>24001979</t>
  </si>
  <si>
    <t xml:space="preserve">3768.24.65.2404161  </t>
  </si>
  <si>
    <t>PENALIDAD APLICADA A GONZALES TORRES LUIS ANDERSON CONTRATACIÓN DE SERVICIO DE O RDENAMIENTO DE DOCUMENTOS DEL ARCHIVO SUB GERENCIA DE SUPERVISION Y LIQUIDACIONES DE LA GERENCIA REGIONAL DE INFRESTRUCTURA DEL GOBIERNO REGIONAL DE CAJAMARCA - CODIFICADOR 1 - PRIMER ENTREGABLE, SEGUN SIAF 3767-2024 FONCOR</t>
  </si>
  <si>
    <t>0000006437</t>
  </si>
  <si>
    <t>24002009</t>
  </si>
  <si>
    <t xml:space="preserve">3759.24.65.2404162  </t>
  </si>
  <si>
    <t>PENALIDAD APLICADA A ARRIBASPLATA LOZANO GILMER ROBERTO,POR EL SERVICIO DE ACTIVIDADES EN MARKETKG DEL GRC DEL 2024 - UNICO ENTREGABLE, SEGUN SIAF 3759-2024 FONCOR</t>
  </si>
  <si>
    <t>0000006438</t>
  </si>
  <si>
    <t>24002010</t>
  </si>
  <si>
    <t>PENALIDAD APLICADA A GONZALES TORRES LUIS ANTONIO CONTRATACIÓN DE SERVICIO DE OR DENAMIENTO DE DOCUMENTOS DEL ARCHIVO DE LA SUB GERENCIA DE SUPERVISION Y LIQUIDACIONES DE LA GERENCIA REGIONAL DE INFRESTRUCTURA DEL GOBIERNO REGIONAL DE CAJAMARCA - CODIFICADOR 2- UNICO ENTREGABLE, SEGUN SIAF 3768-2024 FONCOR</t>
  </si>
  <si>
    <t>0000006439</t>
  </si>
  <si>
    <t>24002017</t>
  </si>
  <si>
    <t xml:space="preserve">2107.24.65.2404060  </t>
  </si>
  <si>
    <t>PENALIDAD APLICADA A ESPINOZA GUTIERREZ HUGO ALEXANDER SERVICIOS DE UN PRESENTAD OR DE NOTICIAS EN EL CANAL DIGITAL DE LA DIRECCION DE COMUNICACIONES Y RRPP DEL GRC - TERCER ENTREGABLE, SEGUN SIAF 2107-2024 RO</t>
  </si>
  <si>
    <t>0000006440</t>
  </si>
  <si>
    <t>24002019</t>
  </si>
  <si>
    <t xml:space="preserve">2109.24.65.2404055  </t>
  </si>
  <si>
    <t>PENALIDAD APLICADA A CASTREJON CHUQUIMANGO CARLOS DENIS SERVICIO DE UNA PERSONA PARA QUE REALICE TRABAJOS DE DISEÑO Y ANIMACION DE PIEZAS GRAFICAS Y DE VIDEO DEL GOBIERNO REGIONAL DE CAJAMARCA - TERCER ENTREGABLE, SEGUN SIAF 2109-2024 RO</t>
  </si>
  <si>
    <t>0000006441</t>
  </si>
  <si>
    <t>24002021</t>
  </si>
  <si>
    <t xml:space="preserve">2087.24.65.2404042  </t>
  </si>
  <si>
    <t>PENALIDAD APLICADA A FERNANDEZ RAFAEL ANALU MARISOL CONTRATACION DE SERVICIOS DE UN PROFESIONAL (JEFE) PARA EL AREA DE CONSERVACION REGIONAL "PARAMOS Y BOSQUES MONTANOS DE JAÉN Y TABACONAS" - TERCER ENTREGABLE, SEGUN SIAF 2087-2024 FONCOR</t>
  </si>
  <si>
    <t>0000006442</t>
  </si>
  <si>
    <t>24002022</t>
  </si>
  <si>
    <t xml:space="preserve">5896.24.65.2404026  </t>
  </si>
  <si>
    <t>PENALIDAD APLICADA A SERVICIOS EL ANGEL SRL POR EL PAGO DEL SERVICIO DE MENSAJER ÍA PARA LA SEDE DEL GOBIERNO REGIONAL DE CAJAMARCA, PERIODO DEL 19 DE FEBRERO AL 19 DE MARZO DE 2024, SEGUN SIAF 5896-2024 RO</t>
  </si>
  <si>
    <t>0000006443</t>
  </si>
  <si>
    <t>24002023</t>
  </si>
  <si>
    <t xml:space="preserve">3578.24.65.2403935  </t>
  </si>
  <si>
    <t>PENALIDAD APLICADA A RACG SALUD, CONSULTORIA Y ASESORIA S.R.L..- SERVICIO DE A SISTENCIA PARA ELABORACIÓN DE DIAGNOSTICO DE LA SITUACIÓN ACTUAL DEL CUMPLIMIENTO DE LOS CRITERIOS DE CATEGORIZACIÓN Y CARTERAS DE LOS SERVICIOS DE IPRES SELECCIONADOS COMO PILOTOS Y QUE TENGAN LA CATEGORIZACIÓN I3,I4 Y DE SEGUNDO NIVEL DE ATENCIÓN EN LA UNIDADES EJECUTORAS DE SALUD/REDES DE SALUD - PRIMER ENTREGABLE, SEGUN SIAF 3578-2024 FONCOR</t>
  </si>
  <si>
    <t>0000006497</t>
  </si>
  <si>
    <t>24002044</t>
  </si>
  <si>
    <t xml:space="preserve">2965.24.65.2404202  </t>
  </si>
  <si>
    <t>PENALIDAD APLICADA A GARCIA CHUQUIHUANGA DANY JOEL SERVICIO DE CAMPO PARA EL MANEJO DE LABORES CULTURALES AGRICOLAS -PRIMER ENTREGABLE, SEGUN SIAF 2965-2024 FONCOR</t>
  </si>
  <si>
    <t>0000006498</t>
  </si>
  <si>
    <t>24002045</t>
  </si>
  <si>
    <t xml:space="preserve">3647.24.65.2404274  </t>
  </si>
  <si>
    <t>PENALIDAD APLICADA A CACERES CASTRO JUAN CARLOS - COMPROMISO POR LA CONTRATACION DE SERVICIO DE SUPERVISOR DE OBRA PARA LA EJECUCION DEL PROYECTO: "MEJORAMIENTO DEL SERVICIO EDUCATIVO ESCOLARIZADO DE NIVEL SEUNDARIO DE LA I.E. MARIO FLORIAN EN LA LOCALIDAD DE QUILLINSHACUCHO, DEL DISTRITO DE BAMBAMARCA, PROVINCIA DE HUALGAYOC, REGION CAJAMARCA" CUI 2315023; SEGUN: TERMINOS DE REFERENCIA, PEDIDO DE SERVICIO N°970-2024-SGSYL, EXPEDIENTE MAD: 000775-2024-025849 - PRIMER ENTREGABLE, SEGUN SIAF 3647-2024</t>
  </si>
  <si>
    <t>0000007075</t>
  </si>
  <si>
    <t>24002202</t>
  </si>
  <si>
    <t>1632.24.65.2404299</t>
  </si>
  <si>
    <t>PENALIDAD APLICADA A DANIELA GARCIA ZARATE - SERVICIO DE SUPERVISIÓN, SEGUIMIENTO Y MONITOREO A LA EJECUCIÓN Y OPERACIÓN DE LOS PLANES DE NEGOCIO EN EL CORREDOR ECOCÓMICO SUR CRISNEJAS (provincias de Cajabamba y Cajamarca), EN EL MARCO DE LA LEY N° 29337 - PROCOMPITE; SEGUN PS. N° 439-2024; TDR; EXPEDIENTE N° 0007752024009740 - SEGUNDO ENTREGABLE, SEGUN SIAF 1632-2024 FONCOR</t>
  </si>
  <si>
    <t>0000007076</t>
  </si>
  <si>
    <t>24002203</t>
  </si>
  <si>
    <t xml:space="preserve">1632.24.65.2404298  </t>
  </si>
  <si>
    <t>0000007077</t>
  </si>
  <si>
    <t>24002204</t>
  </si>
  <si>
    <t xml:space="preserve">1005.24.65.2404293  </t>
  </si>
  <si>
    <t>PENALIDAD APLICADA A GOICOCHEA PORTAL CESAR AUGUSTO / SERVICIO DE SUPERVISION, SEGUIMIENTO Y MONITOREO A LA EJECUCIÓN Y OPERACION DE LOS PLANES DE NEGOCIO EN EL CORREDOR ECONOMICO SUR JEQUETEPEQUE SAN PABLO Y SAN MIGUEL - CAJAMARCA , SEGUN PS N° 386 Y O/S 220 CUARTO ENTREGABLE, SEGUN SIAF 1005-2024 FONCOR</t>
  </si>
  <si>
    <t>0000007078</t>
  </si>
  <si>
    <t>24002205</t>
  </si>
  <si>
    <t xml:space="preserve">2314.24.65.2404292  </t>
  </si>
  <si>
    <t>PENALIDAD APLICADA A MEDINA ARTEAGA LOURDES ERBELITA - POR EL SERVICIO POR LA CONTRATACION DE UN GUARDAPARQUES PARA LA AREAQ DE SONSEVACIO REGIONAL. TERCER ENTREGABLE, SEGUN SIAF 2314-2024 RO</t>
  </si>
  <si>
    <t>0000007079</t>
  </si>
  <si>
    <t>24002206</t>
  </si>
  <si>
    <t xml:space="preserve">2088.24.65.2404385  </t>
  </si>
  <si>
    <t>PENALIDAD APLICADA A ROSARIO BOYD DAVID RICARDO - CANCELACION DEL SERVICIOS D EUN PROFESIONAL (JEFE) PARA EL AREA DE CONSERVACION REGIONAL 2 BOSQUES SECOS DEL MARAÑON BSM EN LOS DISTRITOS DE SITACOCHA Y JOSE SABOGAL - PROVINCIA DE CAJABAMBA Y SAN MARCOS " - TERCER ENTREGABLE, SEGUN SIAF 2088-2024 FONCOR</t>
  </si>
  <si>
    <t>0000007080</t>
  </si>
  <si>
    <t>24002207</t>
  </si>
  <si>
    <t xml:space="preserve">2696.24.65.2404431  </t>
  </si>
  <si>
    <t>PENALIDAD APLICADA A ROSARIO BOYD DAVID RICARDO - CANCELACION DEL SERVICIOS D EUN PROFESIONAL (JEFE) PARA EL AREA DE CONSERVACION REGIONAL 2 BOSQUES SECOS DEL MARAÑON BSM EN LOS DISTRITOS DE SITACOCHA Y JOSE SABOGAL - PROVINCIA DE CAJABAMBA Y SAN MARCOS " - TERCER ENTREGABLE, SEGUN SIAF 2696-2024 RO</t>
  </si>
  <si>
    <t>0000007081</t>
  </si>
  <si>
    <t>24002208</t>
  </si>
  <si>
    <t>0000000671-0002</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</si>
  <si>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CUARTO ENTREGABLE, SEGUN SIAF 1986-2024 FONCOR</t>
  </si>
  <si>
    <t>0000007082</t>
  </si>
  <si>
    <t>24002209</t>
  </si>
  <si>
    <t>MES DE JULIO 2024</t>
  </si>
  <si>
    <t xml:space="preserve">1194.24.65.2405286  </t>
  </si>
  <si>
    <t>PENALIDAD APLICADA A ZURITA RIVERA ALEX MARVIN - CANCELACION POR LA CONTRTACION DEL SERVICIO PARA LA SUPERVISION A LA EJECUCION DE LOS PLANESDE NEGOCIO EN EL CORREDOR ECONOMICO NORTE (SAN IGNACIO-II) CAJAMARCA, EN EL MARCO DE LA LEY N°29337-PROCOMPITE, SEGUN: PS.S 438-2024-SGPE, TDR, EXPEDIENTE MAD N°000775-2024-009745 - TERCER ENTREGABLE, SEGUN SIAF 1194-2024 FONCOR</t>
  </si>
  <si>
    <t>24002319</t>
  </si>
  <si>
    <t xml:space="preserve">2903.24.65.2405228  </t>
  </si>
  <si>
    <t>PENALIDAD APLICADA A OLLERO SOTO JEANETT GIANINNA</t>
  </si>
  <si>
    <t>PENALIDAD APLICADA A OLLERO SOTO JEANETT GIANINNA CANCELACION POR EL SERVICIO PARA GESTIONAR LA COM UNICACIÓN A TRAVEZ DE LOS DIFERENTES MEDIOS DE COMUNICACIÓN UTILIZANDO LAS HERRAMIENTAS QUE SIRVAN PARA TRASMITIR LA INFORMACION EN GESTION DE RIESGOS DE DESASTRES - CUARTO ENTREGABLE, SEGUN SIAF 2903-2024 RO</t>
  </si>
  <si>
    <t>24002320</t>
  </si>
  <si>
    <t xml:space="preserve">3584.24.65.2404727  </t>
  </si>
  <si>
    <t>PENALIDAD APLICADA A RUIZ JAUREGUI JESUS RENATO .- SERVICIO DE ACTUALIZACIÓN D E ESTUDIO ESPECIALIZADO EN DINAMICA ECONOMICA REGIONAL EN EL MARCO DE LA RESOLUCIÓN MINISTERIAL N° 156-2016- MINAM DEL PROCESO DEL ORDENAMIENTO TERRITORIAL DEL DEPARTAMENTO DE CAJAMARCA - SEGUNDO ENTREGABLE, SEGUN SIAF 3584-2024 RO</t>
  </si>
  <si>
    <t>24002321</t>
  </si>
  <si>
    <t xml:space="preserve">1194.24.65.2405045  </t>
  </si>
  <si>
    <t>PENALIDAD APLICADA A ZURITA RIVERA ALEX MARVIN - COMPROMISO POR LA CONTRTAACION DEL SERVICIO PARA LA SUPERVISION A LA EJECUCION DE LOS PLANESDE NEGOCIO EN EL CORREDOR ECONOMICO NORTE (SAN IGNACIO-II) CAJAMARCA, EN EL MARCO DE LA LEY N°29337-PROCOMPITE, SEGUN: PS.S 438-2024-SGPE, TDR, EXPEDIENTE MAD N°000775-2024-009745 - SEGUNDO ENTREGABLE, SEGUN SIAF 1194-2024 FONCOR</t>
  </si>
  <si>
    <t>24002324</t>
  </si>
  <si>
    <t xml:space="preserve">1632.24.65.2404975  </t>
  </si>
  <si>
    <t xml:space="preserve">PENALIDAD APLICADA A DANIELA GARCIA ZARATE </t>
  </si>
  <si>
    <t>PENALIDAD APLICADA A DANIELA GARCIA ZARATE - SERVICIO DE SUPERVISIÓN, SEGUIMIENTO Y MONITOREO A LA EJECUCIÓN Y OPERACIÓN DE LOS PLANES DE NEGOCIO EN EL CORREDOR ECOCÓMICO SUR CRISNEJAS (provincias de Cajabamba y Cajamarca), EN EL MARCO DE LA LEY N° 29337 - PROCOMPITE; SEGUN PS. N° 439-2024; TDR; EXPEDIENTE N° 0007752024009740 - TERCER ENTREGABL, SEGUN SIAF 1632-2024 FONCOR</t>
  </si>
  <si>
    <t>24002326</t>
  </si>
  <si>
    <t xml:space="preserve">1986.24.65.2404974  </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</si>
  <si>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QUINTO ENTREGABLE, SEGUN SIAF 1986-2024 FONCOR</t>
  </si>
  <si>
    <t>24002328</t>
  </si>
  <si>
    <t xml:space="preserve">3909.24.65.2405668  </t>
  </si>
  <si>
    <t>PENALIDAD APLICADA A OLIVARES LOZANO JHYNO AZZARETO</t>
  </si>
  <si>
    <t xml:space="preserve">PENALIDAD APLICADA A OLIVARES LOZANO JHYNO AZZARETO POR LA ADQUISICION DE INSUMO AGRARIO PARA EL PLAN DE NEGOCIO MAGDALENA DEL GRC SEGUN PEDIDO DE COMPRA 318 DE LA SUB GERENCIA DE PROMOCION EMPRESARIAL  SIAF 3909-24 </t>
  </si>
  <si>
    <t>24002445</t>
  </si>
  <si>
    <t xml:space="preserve">4349.24.65.2405422  </t>
  </si>
  <si>
    <t>PENALIDAD APLICADA A TAFUR VILLATE BRAYAN ADOLFO</t>
  </si>
  <si>
    <t>PENALIDAD APLICADA A TAFUR VILLATE BRAYAN ADOLFO CANCELACION POR LA CONTRATACIÓN DE UNA PERSONA NAT URAL PARA REALIZAR EL SERVICIO DE DIGITADOR (A) DE ACTOS ADMINISTRATIVOS PERIODO: 1982-1988 PARA SU CUSTODIA EN EL ARCHIVO CENTRAL DEL GOBIERNO REGIONAL CAJAMARCA - PRIMER ENTREGABLE, SEGUN SIAF 4349-2024 RO</t>
  </si>
  <si>
    <t>24002446</t>
  </si>
  <si>
    <t xml:space="preserve">2210.24.65.2405452  </t>
  </si>
  <si>
    <t xml:space="preserve">PENALIDAD APLICADA A CRUZ GUERRERO JOSE ELVER </t>
  </si>
  <si>
    <t>PENALIDAD APLICADA A CRUZ GUERRERO JOSE ELVER CANCELACION POR EL SERVICIOS DE UN TECNICO VIVERISTA PARA EL AREA DE CONSERVACION REGIONAL- PARAMOS Y BOSQUES MONTAÑOS DE JAEN Y TABACONAS EN LOS DISTRITOS DE SAN JOSE DEL ALTO Y CHONTALI PROVINCIA DE JAEN. - TERCER ENTREGABLE, SEGUN SIAF 2210-2024 FONCOR</t>
  </si>
  <si>
    <t>24002447</t>
  </si>
  <si>
    <t xml:space="preserve">6907.24.65.2405440  </t>
  </si>
  <si>
    <t xml:space="preserve">PENALIDAD APLICADA A TANTALEAN ROJAS WILLIAM RAFAEL </t>
  </si>
  <si>
    <t>PENALIDAD APLICADA A TANTALEAN ROJAS WILLIAM RAFAEL CANCELACION POR EL SERVICIO DE ASISTENCIA TECNICA PARA EL PLAN DE NEGOCIOS MEJORAMIENTO DEL PROCESO DE ORDEÑO ACOPIO Y COMERCIALIZACION DE LECHE FRESCA , EN EL MARCO PRECOMPITE REGIONAL - PRIMER ENTREGABLE, SEGUN SIAF 6907-2024 FONCOR</t>
  </si>
  <si>
    <t>24002448</t>
  </si>
  <si>
    <t xml:space="preserve">4287.24.65.2405545  </t>
  </si>
  <si>
    <t>PENALIDAD APLICADA A VASQUEZ MEJIA DANIEL JHOSEF</t>
  </si>
  <si>
    <t>PENALIDAD APLICADA A VASQUEZ MEJIA DANIEL JHOSEF CONTRATACIÓN DE UNA PERSONA NAT URAL PARA REALIZAR EL SERVICIO DE SELECCIÓN Y ORGANIZACIÓN DE DOCUMENTOS DE LA DIRECCIÓN DE TESORERÍA PERIODO: 2003-2005PARA SU ELIMINACIÓN EN EL ARCHIVO CENTRAL DEL GOBIERNO REGIONAL CAJAMARCA - SEGUNDO ENTREGABLE., SEGUN SIAF 4287-2024 RO</t>
  </si>
  <si>
    <t>24002449</t>
  </si>
  <si>
    <t xml:space="preserve">5197.24.65.2405543  </t>
  </si>
  <si>
    <t>PENALIDAD APLICADA A CENTURION TANTALEAN CARLOS DANIEL</t>
  </si>
  <si>
    <t>PENALIDAD APLICADA A CENTURION TANTALEAN CARLOS DANIEL - SERVICIO DE PINTADO DE MURETES INFORMATIVOS INSTALADOS EN EL AMBITO DEL ÁREA DE CONSERVACI{ON REGIONAL PARAMOS Y BOSQUES MONTANOS DE JAÉN Y TABACONAS, SEGUN SIAF 5197-2024 RO</t>
  </si>
  <si>
    <t>24002450</t>
  </si>
  <si>
    <t xml:space="preserve">2067.24.65.2405695  </t>
  </si>
  <si>
    <t>PENALIDAD APLICADA A LEIVA CARUAJULCA CESAR EDINSON LEE</t>
  </si>
  <si>
    <t>PENALIDAD APLICADA A LEIVA CARUAJULCA CESAR EDINSON LEE.-CANCELACION SERVICIO DE ELABORAC IÓN DE COMPONENETE SOCIOECONÓMICO PARA EL ESTUDIO DE DIAGNÓSTICO Y ZONIFICACIÓN (EDZ) DE LA PROVINCIA DE CAJAMARCA, PARA SUB GERENCIA DE ACONDIONAMIENTO TERRITORIAL - CUARTO ENTREGABLE, SEGUN SIAF 2067-2024 RO</t>
  </si>
  <si>
    <t>24002468</t>
  </si>
  <si>
    <t xml:space="preserve">5666.24.65.2405987  </t>
  </si>
  <si>
    <t xml:space="preserve">PENALIDAD APLICADA A MARÍA DE FÁTIMA ESCALANTE PEREIRA </t>
  </si>
  <si>
    <t>PENALIDAD APLICADA A MARÍA DE FÁTIMA ESCALANTE PEREIRA CANCELACION POR LA CONTRATACION DEL SERVICIO DE ASISTENCIA EN EL SEGUIMIENTO, MONITOREO Y PROSPECCIÓN DE LOS ACUERDOS DEL COMITÉ DE SEGUIMIENTO DE INVERSIONES DE LA GERENCIA REGIONAL DE INFRAESTRUCTURA DEL GRC - SEDE CENTRAL - PRIMER ENTREGABLE, SEGUN SIAF 5666-2024 FONCOR</t>
  </si>
  <si>
    <t>24002587</t>
  </si>
  <si>
    <t xml:space="preserve">4587.24.65.2405986  </t>
  </si>
  <si>
    <t>ENAlLIDAD APLICADA A MENDOZA USQUIZA NANCY</t>
  </si>
  <si>
    <t>ENAlLIDAD APLICADA A MENDOZA USQUIZA NANCY CANCELACION POR LA CONTRATACIÓN DE UNA PERSONA NATURAL P ARA REALIZAR EL SERVICIO DE CLASIFICACIÓN, REGISTRO, TRASLADO Y BÚSQUEDA DE ARCHIVADORES INTERNADOS POR LAS UNIDADES ORGÁNICAS EN EL ARCHIVO CENTRAL DE LA SEDE DEL GOBIERNO REGIONAL CAJAMARCA - TERCER ENTREGABLE, SEGUN SIAF 4587-2024 RO</t>
  </si>
  <si>
    <t>24002588</t>
  </si>
  <si>
    <t xml:space="preserve">583.24.65.2406059  </t>
  </si>
  <si>
    <t xml:space="preserve">PENALIDAD APLICADA A RUIZ CERNA YESSICA VIVIANA </t>
  </si>
  <si>
    <t>PENALIDAD APLICADA A RUIZ CERNA YESSICA VIVIANA CONTRATACION DE SERVICIOS DE UN PROFESIONAL EN CONTRATACIONES CON EL ESTADO EN EL MARCO DE EJECUCION DEL PROCOMPITE QUE IMPLEMENTA EL GOBIERNO REGIONAL DE CAJAMARCA. - CUARTO ENTREGABLE, SEGUN SIAF 1583-2024 FONCOR</t>
  </si>
  <si>
    <t>24002589</t>
  </si>
  <si>
    <t xml:space="preserve">2503.24.65.2406019  </t>
  </si>
  <si>
    <t>PENALIDAD APLICADA A CHAVEZ VASQUEZ MANUEL AMILCAR</t>
  </si>
  <si>
    <t>PENALIDAD APLICADA A CHAVEZ VASQUEZ MANUEL AMILCAR - CANCELACION POR EL SERVICIO ESPECIALIZADO EN EDUCACION COOPERATIVA PARA LA PROPUESTA PRODUCTIVA , MEJORAMIENTO DE LA PLANTA DE PROCESAMIENTO Y COMERCIALIZACION DEL CUY , AEO COOPREDES CUY - EDUARDO VILLANUEVA - PROVINCIA DE SAN MARCOS - PRIMER ENTREGABLE, SEGUN SIAF 2503-2024 FONCOR</t>
  </si>
  <si>
    <t>24002590</t>
  </si>
  <si>
    <t xml:space="preserve">1005.24.65.2405996  </t>
  </si>
  <si>
    <t>PENALIDAD APLICADA A GOICOCHEA PORTAL CESAR AUGUSTO CANCELACION POR EL SERVICIO DE SUPERVISION, SEGUIMIENTO Y MONITOREO A LA EJECUCIÓN Y OPERACION DE LOS PLANES DE NEGOCIO EN EL CORREDOR ECONOMICO SUR JEQUETEPEQUE SAN PABLO Y SAN MIGUEL - CAJAMARCA , SEGUN PS N° 386 Y O/S 220 QUINTO ENTREGABLE, SEGUN SIAF 1005-2024 FONCOR</t>
  </si>
  <si>
    <t>24002591</t>
  </si>
  <si>
    <t xml:space="preserve">1632.24.65.2405995  </t>
  </si>
  <si>
    <t>PENALIDAD APLICADA A DANIELA GARCIA ZARATE - CANCELACION POR EL SERVICIO DE SUPERVISIÓN, SEGUIMIENTO Y MONITOREO A LA EJECUCIÓN Y OPERACIÓN DE LOS PLANES DE NEGOCIO EN EL CORREDOR ECOCÓMICO SUR CRISNEJAS (provincias de Cajabamba y Cajamarca), EN EL MARCO DE LA LEY N° 29337 - PROCOMPITE; SEGUN PS. N° 439-2024; TDR; EXPEDIENTE N° 0007752024009740 - CUARTO ENTREGABLE, SEGUN SIAF 1632-2024 FONCOR</t>
  </si>
  <si>
    <t>24002596</t>
  </si>
  <si>
    <t xml:space="preserve">4586.24.65.2405990  </t>
  </si>
  <si>
    <t xml:space="preserve">PENALIDAD APLICADA A MUÑOZ ROJAS JUAN WILDER </t>
  </si>
  <si>
    <t>PENALIDAD APLICADA A MUÑOZ ROJAS JUAN WILDER CANCELACION POR LA CONTRATACIÓN DE UNA PERSONA NATURA L PARA REALIZAR EL SERVICIO DE SELECCIÓN Y ORGANIZACIÓN DE LOS DOCUMENTOS DE LA DIRECCIÓN DE PERSONAL Y LA DIRECCIÓN DE ABASTECIMIENTO - SERVICIOS AUXILIARES, PARA SU CUSTODIA EN EL ARCHIVO CENTRAL DEL GOBIERNO REGIONAL CAJAMARCA - TERCER ENTREGABLE, SEGUN SIAF 4586-2024 RO</t>
  </si>
  <si>
    <t>24002597</t>
  </si>
  <si>
    <t xml:space="preserve">7448.24.65.2405886  </t>
  </si>
  <si>
    <t>PENALIDAD APLICADA A FAICHIN VALDEZ ALFREDO CANCELACION POR EL SERVICIO PARA INSTALACIÓN E IMP LEMENTACIÓN DE MODULOS DE SECADORES SOLARES PARA EL P'LAN DE NEGOCIOS: MEJORAMIENTO DE LA CALIDAD A TRAVÉS DE LA IMPLEMENTACIÓN DE UN SISTEMA POST COSECHA Y CONTROL DE LA CALIDAD DEL CAFE ESPECIAL EN GRANOVER, SEGUN SIAF 7448-2024 FONCOR</t>
  </si>
  <si>
    <t>24002598</t>
  </si>
  <si>
    <t xml:space="preserve">1268.24.65.2406056  </t>
  </si>
  <si>
    <t>PENALIDAD APLICADA A CHASQUERO TERRONES ANGELA ROXANA</t>
  </si>
  <si>
    <t>PENALIDAD APLICADA A CHASQUERO TERRONES ANGELA ROXANA CANCELACION POR EL SERVICIO DE SUPERVISION Y SEGUIMIENTO Y MONITOREO A LA EJECUCION Y OPERACION A LOS PLANES DE NEGOCIO EN EL CORREDOR ECONOMICO NORTE (JAEN) - CAJAMARCA EN EL MARCO DE LA LEY N° 29337- PROCOMPITE, SEGUN SIAF 1268-2024 FONCOR</t>
  </si>
  <si>
    <t>24002599</t>
  </si>
  <si>
    <t>PENALIDAD APLICADA A TANTALEAN ROJAS WILLIAM RAFAEL CANCELACION POR EL SERVICIO DE ASISTENCIA TECNICA PARA EL PLAN DE NEGOCIOS MEJORAMIENTO DEL PROCESO DE ORDEÑO ACOPIO Y COMERCIALIZACION DE LECHE FRESCA , EN EL MARCO PRECOMPITE REGIONAL - SEGUNDO ENTREGABLE, SEGUN SIAF 6907-2024 FONCOR</t>
  </si>
  <si>
    <t>24002600</t>
  </si>
  <si>
    <t>MES DE AGOSTO 2024</t>
  </si>
  <si>
    <t xml:space="preserve">4525.24.65.2406086  </t>
  </si>
  <si>
    <t>PENALIDAD APLICADA A JANILU E.I.R.L</t>
  </si>
  <si>
    <t>PENALIDAD APLICADA A JANILU E.I.R.L. ADQUISICION DE HERRAMIENTAS PARA REDUCIR LO S RIESGOS, PELIGROS Y MINIMIZAR LOS EFECTOS DE GENERACION DE NUEVOS RIESGOS. SEGUN PEDIDO DE COMPRA 233 DE LA OFICINA DE DEFENSA NACIONAL, SEGUN SIAF 4525-2024 RO</t>
  </si>
  <si>
    <t xml:space="preserve">4034.24.65.2406292  </t>
  </si>
  <si>
    <t xml:space="preserve">PENALIDAD APLICADA A MEDINA AYAY ELOY </t>
  </si>
  <si>
    <t>PENALIDAD APLICADA A MEDINA AYAY ELOY CONTRATACIÓN DE PERSONAL DE APOYO PARA LA DIRECCION DE CONTABILIDAD DEL GOBIERNO REGIONAL CAJAMARCA. - TERCER ENTREGABLE., SEGUN SIAF 4034-2024 RO</t>
  </si>
  <si>
    <t xml:space="preserve">4321.24.65.2406311  </t>
  </si>
  <si>
    <t xml:space="preserve">PENALIDAD APLICADA A CALUA CHOLAN JOSE IDELFONSO </t>
  </si>
  <si>
    <t>PENALIDAD APLICADA A CALUA CHOLAN JOSE IDELFONSO CANCELACION POR EL SERVICIO DE ASISTENTE TECNICO CAPACITACION Y MONITOREO DE SEMINARIO TALLER DEL GRC 2024 - PRIMER ENTREGABLE, SEGUN SIAF 4321-2024 FONCOR</t>
  </si>
  <si>
    <t xml:space="preserve">7300.24.65.2406328  </t>
  </si>
  <si>
    <t xml:space="preserve">PENALIDAD APLICADA A AFSA COMPAÑIA PERUANA DE LA CONSTRUCCIÓN E.I.R.L. </t>
  </si>
  <si>
    <t>PENALIDAD APLICADA A AFSA COMPAÑIA PERUANA DE LA CONSTRUCCIÓN E.I.R.L. -CANCELACION POR LA CONTRATACION DEL SERVICIO DE CONSULTORIA DE OBRA PARA ELABORACION DEL EXPEDIENTE TECNICO DEL PROYECTO DE INVERSION: "MEJORAMIENTO Y AMPLIACION DEL SERVICIO DE EDUCACION INICIAL EN I.E. 161 DE CENTRO POBLADO HUACARIZ CHICO DISTRITO DE CAJAMARCA DE LA PROVINCIA DE CAJAMARCA DEL DEPARTAMENTO DE CAJAMARCA" - CUI 2571113, CORRESPONDIENTE A LA VALORIZACION N°01 (INFORME INICIAL E INFORME DE AVANCE N°01 - RECOCIMIENTO, ESTUDIOS BASICOS Y ESTUDIOS COMPLEMENTARIOS); SEGUN CONTRATO N°005-2024-GRCAJ-GGR, A.S. N°058-2023-GR.CAJ-1, SEGUN SIAF 7300-08 FONCOR</t>
  </si>
  <si>
    <t xml:space="preserve">1596.24.65.2406529  </t>
  </si>
  <si>
    <t xml:space="preserve">PENALIDAD APLICADA A SAENZ PORTAL CYNTIA CATTHERINE </t>
  </si>
  <si>
    <t>PENALIDAD APLICADA A SAENZ PORTAL CYNTIA CATTHERINE -CANCELACION POR EL SERVICIO DE EVALUACION Y MONITOREO DEL PROCESO DE IMPLEMENTACION DE PLANES DE ACCION ANUALES, Y RECOMENDACIONES DE INFORMES DE AUDITORIA EXTERNA Y DIRECCION REGIONAL DE CONTROL INSTITUCIONAL APLICADAS A LA GERENCIA REGIONAL DE INFRAESTRUCTURA DEL GOBIERNO REGIONAL DE CAJAMARCA-SEDE CENTRAL; SEGUN: P.S. N°D29-2024-GRI, TDR, EXPEDIENTE MAD N°000775-2024-052085 - CUARTO ENTREGABLE, SEGUN SIAF 1596-2024 FONCOR</t>
  </si>
  <si>
    <t xml:space="preserve">6458.24.65.2406603  </t>
  </si>
  <si>
    <t>PENALIDAD APLICADA A HUERTAS VILLANUEVA JHOSELIN I</t>
  </si>
  <si>
    <t>PENALIDAD APLICADA A HUERTAS VILLANUEVA JHOSELIN ISEL POR PRESTACION DE SERVICIO S DE ASISTENTE DE COMUNICACION E IMAGEN INSTITUCIONAL DE LA DIRECCION REGIONAL DE TRABAJO Y PROMOCION DEL EMPLEO DEL GOBIERNO REGIONAL DE CAJAMARCA - PRIMER ENTREGABLE, SEGUN SIAF 6458-2024 DONACIONES Y TRANSFERENCIAS</t>
  </si>
  <si>
    <t>0000000475-0002</t>
  </si>
  <si>
    <t xml:space="preserve">PENALIDAD APLICADA A RIOJAS ORTIZ CLAUDIA FIORELLA </t>
  </si>
  <si>
    <t>PENALIDAD APLICADA A RIOJAS ORTIZ CLAUDIA FIORELLA CANCELACION POR LA CONTRATACIÓN DEL SERVICIO D E ELABORACIÓN DE DIAGNÓSTICO PARA LA LIQUIDACIÓN TÉCNICO FINANCIERO Y CIERRE DE PROYECTOS - SUB GERENCIA DE SUPERVISIÓN Y LIQUIDACIONES DEL GOBIERNO REGIONAL CAJAMARCA SEDE CENTRAL, SEGUN SIAF 1271-2024 FONCOR</t>
  </si>
  <si>
    <t xml:space="preserve">4609.24.65.2406630  </t>
  </si>
  <si>
    <t>PENALIDAD APLICADA A OLIVARES LOZANO JHYNO AZZARETO.</t>
  </si>
  <si>
    <t>PENALIDAD APLICADA A OLIVARES LOZANO JHYNO AZZARETO. ADQUISICION DE BIENES PARA EL PLAN DE NEGOCIO MEJORAMIENTO E IMPLEMENTACION DE PLANTA DE BENEFICIO PARA COMERCIALIZACION CARNE DE CUY EMPACADO EN LA ASOCIACION DE PRODUCTORES VALLE HERMOSO DE SELVA BAJA. SEGUN PEDIDO DE COMPRA 273 DE LA SUBGERENCIA DE PROMOCION PEMPRESARIAL, SEGUN SIAF 4609-2024 FONCOR</t>
  </si>
  <si>
    <t xml:space="preserve">7664.24.65.2406443  </t>
  </si>
  <si>
    <t>PENALIDAD APLICADA A LOPEZ CHACON JHONY .</t>
  </si>
  <si>
    <t>PENALIDAD APLICADA A LOPEZ CHACON JHONY .- CANCELACION POR LA SUPERVISIÓN DE E.T. SALDO DE OBRA D E LA IOARR, REMODELACIÓN I.E. HNO. VICTORINO ELORZ GOICOCHEA- CAJAMARCA, EN LA LOCALIDAD DE CAJAMARCA, DISTRITO Y PROVINCIA DE CAJAMARCA -CIU 2498283 - PAGO N° 1, SEGUN SIAF 7664-2024 FONCOR</t>
  </si>
  <si>
    <t xml:space="preserve">2044.24.65.2406768  </t>
  </si>
  <si>
    <t xml:space="preserve">PENALIDAD APLICADA LLANOS SORIANO LILIANA JACKELINE </t>
  </si>
  <si>
    <t>PENALIDAD APLICADA LLANOS SORIANO LILIANA JACKELINE CANCELACION POR LA CONTRATACIÓN DEL SERVICIO DE ORDENAMIENTO DE DOCUMENTOS DEL ARCHIVO DE LA GERENCIA REGIONAL DE INFRAESTRUCTURA DEL GOBIERNO REGIONAL DE CAJAMARCA - CODIFICADOR 1 - CUARTO ENTREGABLE, SEGUN SIAF 2044-09 FONCOR</t>
  </si>
  <si>
    <t xml:space="preserve">4546.24.65.2406773 </t>
  </si>
  <si>
    <t>PENALIDAD APLICADA A SANCHEZ DEL RISCO LUIS ENRIQUE</t>
  </si>
  <si>
    <t>PENALIDAD APLICADA A SANCHEZ DEL RISCO LUIS ENRIQUE -CANCELACION POR LA CONTRATACION DE UN (01) CONDUCTOR PARA EL VEHICULO DE PLACA M3A - 734 PARA LA DIRECCION REGIONAL DE TRABAJO Y PROMOCION DEL EMPLEO, PEDIDO DE SERVICIO N° 1201, TDR, EXPEDIENTE N° 33582 - TERCER ENTREGABLE, SEGUN SIAF 4546-2024 DONACIONES Y TRANSFERENCIAS</t>
  </si>
  <si>
    <t xml:space="preserve">8130.24.65.2407002  </t>
  </si>
  <si>
    <t xml:space="preserve">PENALIDAD APLICADA A ANCOL INGENIEROS S.A.C. CANCELACION DE LA VALORIZACION N° ° 01 </t>
  </si>
  <si>
    <t>PENALIDAD APLICADA A ANCOL INGENIEROS S.A.C. CANCELACION DE LA VALORIZACION N° ° 01 por el servicio de consultoria por la elaboracion del expediente tecnico mejoramineto y ampliacion del servicio educativo en la institucion educativa inicial n° 117 - n° 82066 Jose Olaya la Huaraclla., SEGUN SIAF 8130-24 FONCOR</t>
  </si>
  <si>
    <t xml:space="preserve">706.24.65.2407027  </t>
  </si>
  <si>
    <t>PENALIDAD APLICADA A PUSCAN CULQUI ELVIA MARISOL</t>
  </si>
  <si>
    <t>PENALIDAD APLICADA A PUSCAN CULQUI ELVIA MARISOL CANCELACION POR EL SERVICIO DE ASSITENTE LEGAL EN PROCESOS ADMINISTRATIVOS DE LA DIRECCION DE TRABAJO Y PROMOCION DEL EMPLEO - SEGUNDO ENTREGABLE, SEGUN SIAF 5706-08-2024 DONACIONES Y TRANSFERENCIAS</t>
  </si>
  <si>
    <t xml:space="preserve">599.24.65.2407024  </t>
  </si>
  <si>
    <t>PENALIDAD APLICADA A MANYA BAUTISTA LILIANA ZENAIDA</t>
  </si>
  <si>
    <t>PENALIDAD APLICADA A MANYA BAUTISTA LILIANA ZENAIDA -CANCELACION POR EL SERVICIO COMO PSICOLOGA DE MANERA TEMPORAL PARA LA ATENCION DE NIÑOS Y ADOLCENTES DE LA ALDEA INFANTIL SAN ANTONIO- SEXTO ENTREGABLE., SEGUN SIAF 2599-24-RO</t>
  </si>
  <si>
    <t xml:space="preserve">7774.24.65.2407077  </t>
  </si>
  <si>
    <t>PENALIDAD APLICADA A "BREKYS" SERVICIOS GENERALES S.R.L</t>
  </si>
  <si>
    <t>PENALIDAD APLICADA A "BREKYS" SERVICIOS GENERALES S.R.L. CANCELACION POR LA VALORIZACION N° 8 PROYECTO MEJORAMIENTO Y AMPLIACIONDEL SERVICIO DE ENERGIA ELECTRICA EN EL CERCADO DE COMBAYO Y ANEXOS VENTABILLAS DE COMBAYO Y SANTA ROSA DE VENTANILLAS DEL CENTRO POBLADO DE COMBAYO DEL DISTRITO LA ENCAÑADA - se da conformidad en los doc n°oficio d869-2024-gr.caj-gri/sgsj ---- oficio n° d1144-2024-gr.caj/gri., SEGUN SIAF 7774-24-FONCOR</t>
  </si>
  <si>
    <t xml:space="preserve">1385.24.65.2407080  </t>
  </si>
  <si>
    <t xml:space="preserve">PENALIDAD APLICADA aA VASQUEZ SIESQUEN FRANCISCO ANTONIO </t>
  </si>
  <si>
    <t>PENALIDAD APLICADA aA VASQUEZ SIESQUEN FRANCISCO ANTONIO CANCELACION POR EL SERVICIO DE ASISTENCIA TECNICA EN INGENIERIA CIVIL DE LA GERENCIA REGIONAL DE INFRAESTRUCTURA; SEGUN: PS 208-2024, TDR, EXPEDIENTE N° 0007752024007543, O/S 274 - SEXTO ENTREGABLE, SEGUN SIAF 1385-24 FONCOR</t>
  </si>
  <si>
    <t xml:space="preserve">4484.24.65.2407046  </t>
  </si>
  <si>
    <t xml:space="preserve">PENALIDAD APLICADA A OLCH INVERSIONES E.I.R.L. </t>
  </si>
  <si>
    <t>PENALIDAD APLICADA A OLCH INVERSIONES E.I.R.L. ADQUISICION DE BIENES PARA EL PLAN DE NEGOCIO MEJORAMIENTO DEL PROCESO PRODUCTIVO Y COMERCIALIZACION DE DERIVADOS LACTEOS DE LA ASOCIACION DE PRODUCTORES DE GANADO FLECKVIEH DE LA PROVINICA DE CUTERVO DISTRITO DE SAN LUCAS DE LUCM., SEGUN SIAF 4484-24 FONCOR</t>
  </si>
  <si>
    <t xml:space="preserve">7967.24.65.2407127  </t>
  </si>
  <si>
    <t xml:space="preserve">PENALIDAD APLICAD A CONSORCIO SANTUARIO </t>
  </si>
  <si>
    <t>PENALIDAD APLICAD A CONSORCIO SANTUARIO CANCELACION POR LA CONTRATACION DE SERVICIOS PARA LA INSTA LACION E IMPLEMENTACION MODULOS DE SECADORES SOLARES PARA EL PLAN DE NEGOCIO: MEJORAMIENTO DEL PROCESO DE POSTCOSECHA DE CAFE DE LA ASOCIACION DE PRODUCTORES CAFETALEROS EL SANTUARIO - JAEN - PRIMER ENTREGABLE, SEGUN SIAF 7967-24 FONCOR</t>
  </si>
  <si>
    <t xml:space="preserve">967.24.65.2407128  </t>
  </si>
  <si>
    <t>PENALIDAD APLICADA( OTRAS PENALIDADES CONSORCIO SANTUARIO</t>
  </si>
  <si>
    <t>PENALIDAD APLICADA( OTRAS PENALIDADES CONSORCIO SANTUARIO CONTRATACION DE SERVICIOS PARA LA INSTA LACION E IMPLEMENTACION MODULOS DE SECADORES SOLARES PARA EL PLAN DE NEGOCIO: MEJORAMIENTO DEL PROCESO DE POSTCOSECHA DE CAFE DE LA ASOCIACION DE PRODUCTORES CAFETALEROS EL SANTUARIO - JAEN - PRIMER ENTREGABLE, SEGUN SIAF 7967-24 FONCOR</t>
  </si>
  <si>
    <t xml:space="preserve">4397.24.65.2407181  </t>
  </si>
  <si>
    <t xml:space="preserve">PENALIDAD APLICADA A GRUPO EMPRESARIAL SANTA MARINA S.R.L. </t>
  </si>
  <si>
    <t>PENALIDAD APLICADA A GRUPO EMPRESARIAL SANTA MARINA S.R.L. - ADQUISICION DE BIENES PARA EL PLAN DE NEGOCIO, MEJORAMIENOT DEL PROCESO PRODUCTIVO Y COMERCIALIZACION DE DERIVADOS LACTEOS DE LA ASOCIACION DE PRODUCTORES DE GANADO FLECKVIEH DE LA PROVINCIA DE CUTERVI SAN LUIS DE LUCMA, SEGUN SIAF 4397-24 FONCOR</t>
  </si>
  <si>
    <t>MES DE SETIEMBRE 2024</t>
  </si>
  <si>
    <t xml:space="preserve">PENALIDAD APLICADA A TAFUR VILLATE BRAYAN ADOLFO </t>
  </si>
  <si>
    <t>PENALIDAD APLICADA A TENORIO VILLANUEVA FRANK EMERSON,</t>
  </si>
  <si>
    <t xml:space="preserve">PENALIDAD APLICADA A TASILLA ANGULO JOSE LUIS </t>
  </si>
  <si>
    <t xml:space="preserve">PENALIDAD APLICADA A COTRINA SEGURA DANIN PAUL </t>
  </si>
  <si>
    <t xml:space="preserve">PENALIDAD APLICADA A MARIN DIAZ TONY HARRY / </t>
  </si>
  <si>
    <t xml:space="preserve">PENALIDAD APLICADA A GONZALES TORRES LUIS ANDERSON </t>
  </si>
  <si>
    <t>PENALIDAD APLICADA A ARRIBASPLATA LOZANO GILMER ROBERTO,</t>
  </si>
  <si>
    <t xml:space="preserve">PENALIDAD APLICADA A GONZALES TORRES LUIS ANTONIO </t>
  </si>
  <si>
    <t xml:space="preserve">PENALIDAD APLICADA A ESPINOZA GUTIERREZ HUGO ALEXANDER </t>
  </si>
  <si>
    <t>PENALIDAD APLICADA A CASTREJON CHUQUIMANGO CARLOS DENIS</t>
  </si>
  <si>
    <t xml:space="preserve">PENALIDAD APLICADA A FERNANDEZ RAFAEL ANALU MARISOL </t>
  </si>
  <si>
    <t>PENALIDAD APLICADA A RACG SALUD, CONSULTORIA Y ASESORIA S.R.L..-</t>
  </si>
  <si>
    <t>PENALIDAD APLICADA A GARCIA CHUQUIHUANGA DANY JOEL S</t>
  </si>
  <si>
    <t xml:space="preserve">PENALIDAD APLICADA A CACERES CASTRO JUAN CARLOS </t>
  </si>
  <si>
    <t xml:space="preserve">PENALIDAD APLICADA A DANIELA GARCIA ZARATE - </t>
  </si>
  <si>
    <t xml:space="preserve">PENALIDAD APLICADA A GOICOCHEA PORTAL CESAR AUGUSTO / </t>
  </si>
  <si>
    <t xml:space="preserve">PENALIDAD APLICADA A MEDINA ARTEAGA LOURDES ERBELITA </t>
  </si>
  <si>
    <t xml:space="preserve">PENALIDAD APLICADA A ROSARIO BOYD DAVID RICARDO </t>
  </si>
  <si>
    <t>PENALIDAD APLICADA A ROSARIO BOYD DAVID RICARDO -</t>
  </si>
  <si>
    <t xml:space="preserve">8224.24.65.2406896  </t>
  </si>
  <si>
    <t>PENALIDAD APLICADA A CONSULTORA &amp; CONSTRUCTORA KALLPA PRIMUS S.R.L</t>
  </si>
  <si>
    <t>PENALIDAD APLICADA A CONSULTORA &amp; CONSTRUCTORA KALLPA PRIMUS S.R.L. CANCELACION DE LA VALORIZACION N° 1 POR EL SERVICO DE LA SUPERVISION POR LA ELABORACION DE EXPEDINTE TECNICO - MEJORAMIENTO Y AMPLIACION DEL SERVICIO DE EDUCACION INICIAL EN IE 161 DE CENTRO POBLADO HUACARIZ CHICO DISTRITO DE CAJAMARCA - CAJAMARCA-CAJAMARCA, SEGUN SIAF 8224-2024 FONCOR</t>
  </si>
  <si>
    <t>24002910</t>
  </si>
  <si>
    <t>3603.24.65.2407053</t>
  </si>
  <si>
    <t xml:space="preserve">PENALIDAD APLICADA A BAZAN BRIONES EDGARD </t>
  </si>
  <si>
    <t>PENALIDAD APLICADA A BAZAN BRIONES EDGARD - CANCELACION POR LA CONTRATACIÓN DE UN SERVICIO PROFESIONAL - CONSULTOR PARA LA ADECUACION Y ACTUALIZACION DEL EXPEDIENTE TECNICO DE LA IOARR CON CUI 2519662: "REMODELACION DE AULA DE EDUCACION SUPERIOR PEDAGOGICA; ADQUISICION DE EQUIPAMIENTO DE AULA; EN EL (LA) I.E.S.P.P. SANTA CRUZ DISTRITO DE SANTA CRUZ, PROVINCIA DE SANTA CRUZ, DEPARTAMENTO DE CAJAMARCA, PEDIDO DE SERVICIO N° 942;TDR;EXPEDIENTE N° 23509, SEGUN SIAF 3603-2024 FONCOR</t>
  </si>
  <si>
    <t>24002911</t>
  </si>
  <si>
    <t xml:space="preserve">4321.24.65.2410242  </t>
  </si>
  <si>
    <t>24002912</t>
  </si>
  <si>
    <t xml:space="preserve">4066.24.65.2407326  </t>
  </si>
  <si>
    <t>REPROGRAMACION PENALIDAD APLICADA A LIZANA TORRES YACKELINE</t>
  </si>
  <si>
    <t>REPROGRAMACION PENALIDAD APLICADA A LIZANA TORRES YACKELINE .CANCELACION POR EL SERVICIO DE ORDENAMIENTO Y REG ISTRO DE DOCUMENTO PARA LA DIRECCION ZONAL DE COMERCIO EXTERIOR Y TURISMO JAEN - SAN IGNACIO - TERCER ENTREGABLE, SEGUN SIAF 4066-2024 FONCOR</t>
  </si>
  <si>
    <t>24002913</t>
  </si>
  <si>
    <t xml:space="preserve">5666.24.65.2407740 </t>
  </si>
  <si>
    <t>PENALIDAD APLICADA A MARÍA DE FÁTIMA ESCALANTE PEREIRA</t>
  </si>
  <si>
    <t>24002914</t>
  </si>
  <si>
    <t xml:space="preserve">5004.24.65.2407728  </t>
  </si>
  <si>
    <t xml:space="preserve">PENALIDAD APLICADA A DIAZ MELCHOR FREDI JHUNIOR </t>
  </si>
  <si>
    <t>PENALIDAD APLICADA A DIAZ MELCHOR FREDI JHUNIOR CANCELACION POR PRESTACION DE SERVICIO DE UN PROFESIONAL PARA LA INTERVENCION DEL COMPONENTE TECNICO EN LA IMPLEMENTACION DE LAS ACTIVIDADES DE MANTENIMIENTO CORRECTIVO EN LOS SISTEMAS DE AGUA POTABLE DEL DISTRITO DE CORTEGANA- PROVINCIA DE CELENDIN. - SEGUNDO ENTREGABLE, SEGUN SIAF 5004-2024 FONCOR</t>
  </si>
  <si>
    <t>24002915</t>
  </si>
  <si>
    <t xml:space="preserve">8697.24.65.2407724  </t>
  </si>
  <si>
    <t>PENALIDAD APLICADA A DE CONSORCIO LIDER</t>
  </si>
  <si>
    <t>PENALIDAD APLICADA A DE CONSORCIO LIDER CANCELACION DE LA VALORIZACION DE SUPERVISIÓN N° 1 DE ELABORACIÓN DE EXP. TÉCNICO - MEJORAMIENTO Y AMPLIACIÓN DEL SERVICIO EDUCATIVO EN LA INSTITUCION EDUCATIVA INICIAL N° 117 Y IE N° 82066 I LA IE SECUNDARIA JOSÉ OLAYA HUARACCLA-JESUS , SEGUN SIAF 8697-2024 FONCOR</t>
  </si>
  <si>
    <t>24002916</t>
  </si>
  <si>
    <t xml:space="preserve">5833.24.65.2407727  </t>
  </si>
  <si>
    <t>PENALIDAD APLICADA A GAONA SALDAÑA BRYAN STEVE</t>
  </si>
  <si>
    <t>PENALIDAD APLICADA A GAONA SALDAÑA BRYAN STEVE CANCELACION POR LA CONTRATACION DEL SERVICIO DE LIMP IEZA PARA LAS INSTALACIONES DE LA DIRECCIÓN REGIONAL DE COMERCIO EXTERIOR Y TURISMO - CAJAMARCA - SEGUNDA ARMADA , SEGUN SIAF 5833-2024 RO</t>
  </si>
  <si>
    <t>24002917</t>
  </si>
  <si>
    <t xml:space="preserve">6728.24.65.2407726  </t>
  </si>
  <si>
    <t xml:space="preserve">PENALIDAD APLICADA A CUEVA CHAVEZ EDWER </t>
  </si>
  <si>
    <t>PENALIDAD APLICADA A CUEVA CHAVEZ EDWER CANCELACION POR LA CONTRATACIÓN DE UNA PERSONA NATURAL PA RA BRINDAR EL SERVICIO DE CLASIFICACIÓN Y ORDENAMIENTO DE DOCUMENTOS DEL ARCHIVO EN LA DIRECCIÓN REGIONAL DE TRABAJO Y PROMOCIÓN DEL EMPLEO. - PRIMER ENTREGABLE, SEGUN SIAF 6728-2024 DONACIONES Y TRANSFERENCIAS</t>
  </si>
  <si>
    <t>24002918</t>
  </si>
  <si>
    <t xml:space="preserve">3723.24.65.2407714  </t>
  </si>
  <si>
    <t>PENALIDAD APLICADA A OLCH INVERSIONES E.I.R.L. -</t>
  </si>
  <si>
    <t>PENALIDAD APLICADA A OLCH INVERSIONES E.I.R.L. - ADQUISICION DE MAQUINA AMAZADORA EXTRUSORA. PARA EL PROCOMPITE DEL GRC DEL 2024, SEGUN SIAF 3723-2024 FONCOR</t>
  </si>
  <si>
    <t>24002919</t>
  </si>
  <si>
    <t>0000001906-0002</t>
  </si>
  <si>
    <t>PENALIDAD APLICADA A ARRIBASPLATA LOZANO GILMER ROBERTO</t>
  </si>
  <si>
    <t>PENALIDAD APLICADA A ARRIBASPLATA LOZANO GILMER ROBERTO CANCELACION POR LA CONTRATACIÓN DE SERVIC IOS DE UN PROFESIONAL PARA CAPACITACIÓN EN ARTICULACIÓN COMERCIAL PEDIDO N°1462 - SUB GERENCIA DE PROMOCION EMPRESARIAL, OFICIO N°D569-2024-GR.CAJ. EXPEDIENTE N°58996, SEGUN SIAF 8506-2024 FONCOR</t>
  </si>
  <si>
    <t>24002955</t>
  </si>
  <si>
    <t xml:space="preserve">4321.24.65.2407327  </t>
  </si>
  <si>
    <t>PENALIDAD APLICADA A CALUA CHOLAN JOSE IDELFONSO</t>
  </si>
  <si>
    <t>PENALIDAD APLICADA A CALUA CHOLAN JOSE IDELFONSO,CANCELACION POR EL SERVICIO DE ASISTENTE TECNICO CAPACITACION Y MONITOREO PEDIDO N°745 - SUBGERENCIA DE PROMOCION EMPRESARIAL, OFICIO N°D133-2024-GR.CAJ EXPEDIENTE 57854 - SEGUNDO ENTREGABLE., SEGUN SIAF 4321-2024 FONCOR</t>
  </si>
  <si>
    <t>24002956</t>
  </si>
  <si>
    <t xml:space="preserve">1528.24.65.2407214  </t>
  </si>
  <si>
    <t>PENALIDAD APLICADA A AQUINO CHILON ALEX IVAN.</t>
  </si>
  <si>
    <t>PENALIDAD APLICADA A AQUINO CHILON ALEX IVAN. / SERVICIO POR REALIZAR LA EJECUCION Y SEGUIMIENTO A DIVERSAS ACTIVIDADES DE EDUCACION DEPORTE Y CULTURA, SEGUN O/S 324 - CUARTO ENTREGABLE, SEGUN SIAF 1528-2024 RO</t>
  </si>
  <si>
    <t>24002957</t>
  </si>
  <si>
    <t xml:space="preserve">4407.24.65.2407212  </t>
  </si>
  <si>
    <t>PENALIDAD APLICADA A CASTREJON DE LA CRUZ ALBERTO</t>
  </si>
  <si>
    <t>PENALIDAD APLICADA A CASTREJON DE LA CRUZ ALBERTOCANCELACION POR EL SERVICIO ESPECIUALIZADO EN TEMAS DE MEDIO AMBIENTE DEL GRC DEL 2024 - TERCER ENTREGABLE, SEGUN SIAF 4407-2024 RDR</t>
  </si>
  <si>
    <t>24002958</t>
  </si>
  <si>
    <t xml:space="preserve">1005.24.65.2407438  </t>
  </si>
  <si>
    <t>PENALIDAD APLICADA A GOICOCHEA PORTAL CESAR AUGUSTO / SERVICIO DE SUPERVISION, SEGUIMIENTO Y MONITOREO A LA EJECUCIÓN Y OPERACION DE LOS PLANES DE NEGOCIO EN EL CORREDOR ECONOMICO SUR JEQUETEPEQUE SAN PABLO Y SAN MIGUEL - CAJAMARCA , SEGUN PS N° 386 Y O/S 220 SEXTO ENTREGABLE, SEGUN SIAF 1005-2024 FONCOR</t>
  </si>
  <si>
    <t>24002959</t>
  </si>
  <si>
    <t xml:space="preserve">2732.24.65.2407437  </t>
  </si>
  <si>
    <t>PENALIDAD APLICADA A MONTENEGRO CERVERA WILY HOSMAR</t>
  </si>
  <si>
    <t>PENALIDAD APLICADA A MONTENEGRO CERVERA WILY HOSMAR.- SERVICIO DE MONITOREO A LAS AREAS TECNICAS MUNICIPALES ( ATM) DE LOS DISTRITOS DE CHUMUCH, CORTEGANA,HUASMIN,MIGUEL IGLESIAS,OXAMARCA,SOROCHUCO,UTCO,LA LIBERTAD DE PALLAN,CAJABAMBA,CAJABAMBA,CACHACHI,CONDEBAMBA - TERCER ENTREGABLE, SEGUN SIAF 2732-2024 FONCOR</t>
  </si>
  <si>
    <t>24002960</t>
  </si>
  <si>
    <t xml:space="preserve">5066.24.65.2407436  </t>
  </si>
  <si>
    <t>PENALIDAD APLICADA A MUÑOZ CONTRERAS FANNY EDITH-SERVICIO DE ASISTENCIA TECNICA EN PRODUCCION DE DERIVADOS LACTEOS, PARA EL PLAN DE NEGOCIO: MEJORAMIENTO DEL PROCESO PRODUCTIVO Y COMERCIALIZACION DE DERIVADOS LACTEROS DE LA ASOCIACION DE PRODUCTORES DE GANADO FLECKVIEH DEL DISTRITO DE SAN LUIS DE LUCMA PROVINCIA DE CUTERVO, REGION DE CAJAMARCA. - SEGUNDO ENTREGABLE, SEGUN SIAF 5066-2024 FONCOR</t>
  </si>
  <si>
    <t>24002961</t>
  </si>
  <si>
    <t xml:space="preserve">4563.24.65.2407444  </t>
  </si>
  <si>
    <t xml:space="preserve">PENALIDAD APLICADA A MENDOZA PRADO ROSA KARINA </t>
  </si>
  <si>
    <t>PENALIDAD APLICADA A MENDOZA PRADO ROSA KARINA SERVICIO ESPECIALIZADO EN TEMAS DE MEDIO AMBIENTE DEL GRC DEL 2024 - TERCER ENTREGABLE, SEGUN SIAF 4563-RO</t>
  </si>
  <si>
    <t>24002962</t>
  </si>
  <si>
    <t xml:space="preserve">5066.24.65.2407440  </t>
  </si>
  <si>
    <t>PENALIDAD APLICADA A (120.00 + 77.25) MUÑOZ CONTRERAS FANNY EDITH</t>
  </si>
  <si>
    <t>PENALIDAD APLICADA A (120.00 + 77.25) MUÑOZ CONTRERAS FANNY EDITH-SERVICIO DE ASISTENCIA TECNICA EN PRODUCCION DE DERIVADOS LACTEOS, PARA EL PLAN DE NEGOCIO: MEJORAMIENTO DEL PROCESO PRODUCTIVO Y COMERCIALIZACION DE DERIVADOS LACTEROS DE LA ASOCIACION DE PRODUCTORES DE GANADO FLECKVIEH DEL DISTRITO DE SAN LUIS DE LUCMA PROVINCIA DE CUTERVO, REGION DE CAJAMARCA. - PRIMER ENTREGABLE, SEGUN SIAF 5066-2024 FORNCOR</t>
  </si>
  <si>
    <t>24002963</t>
  </si>
  <si>
    <t xml:space="preserve">4714.24.65.2407540  </t>
  </si>
  <si>
    <t xml:space="preserve">PENALIDAD APLICADA A UCAÑAN RODRIGUEZ LETSLY JOHANA </t>
  </si>
  <si>
    <t>PENALIDAD APLICADA A UCAÑAN RODRIGUEZ LETSLY JOHANA SERVICIO DE SEGUIMIENTO Y CONTROL DE PROYECTOS PARA LA GERENCIAD INFRAESTRUCTURA DEL GRC DEL 2024 - TERCER ENTREGABLE, SEGUN SIAF 4714-2024 FONCOR</t>
  </si>
  <si>
    <t>24002964</t>
  </si>
  <si>
    <t xml:space="preserve">8658.24.65.2407522  </t>
  </si>
  <si>
    <t xml:space="preserve">PENALIDAD APLICADA A DIAZ RODRIGUEZ MAXIMO HARLAND </t>
  </si>
  <si>
    <t>PENALIDAD APLICADA A DIAZ RODRIGUEZ MAXIMO HARLAND CANCELACION POR RECONOCIMIENTO DE DEUDA-SERVICIO DE CONSULTORIA PARA LA ELABORACIN DE EXPEDIENTE TECNICO DE PROYECTO - AMPLIACION DEL SERVICIO DE ABASTECIMIENTO DE AGUA POTABLE AL CP PUSOC, SEGUN SIAF 8658-2024 CANON REGALIAS</t>
  </si>
  <si>
    <t>24002965</t>
  </si>
  <si>
    <t>4395.24.65.2407591</t>
  </si>
  <si>
    <t xml:space="preserve">PENALIDAD APLICADA A OLIVARES LOZANO JHYNO AZZARETO </t>
  </si>
  <si>
    <t>PENALIDAD APLICADA A OLIVARES LOZANO JHYNO AZZARETO - ADQUISICION DE CONGELADORA ELECTRICA - NACIONAL, DESCREMADORA DE LECHE - IMPORTADO, SEGUN SIAF 4395-2024 FONCOR</t>
  </si>
  <si>
    <t>24002966</t>
  </si>
  <si>
    <t xml:space="preserve">8463.24.65.2407570  </t>
  </si>
  <si>
    <t>PENALIDAD APLICADA A LOPEZ PARRA HORACIO IVAN</t>
  </si>
  <si>
    <t>PENALIDAD APLICADA A LOPEZ PARRA HORACIO IVAN .CANCELACION POR EL SEGUNDO ENTREGABLE P OR EL SERVICIO DE LA FORMULACIÓN DE ESTUDIO DE PRE INVERSION " AMPLIACIÓN DEL SISTEMA DE ELCTRIFICACIÓN DEL CENTRO POBLADO DE HUAMBOCANCHA BAJA.DISTRITO Y PROVINCIA DE CAJAMARCA - PAGO DEL SEGUNDO ENTREGABLE., SEGUN SIAF 8463-2024 RO</t>
  </si>
  <si>
    <t>24002968</t>
  </si>
  <si>
    <t xml:space="preserve">7187.24.65.2407992  </t>
  </si>
  <si>
    <t>PENALIDAD APLICADA A SALAZAR BECERRA INGRID ISABEL</t>
  </si>
  <si>
    <t>PENALIDAD APLICADA A SALAZAR BECERRA INGRID ISABEL .CANCELACION POR EL SERVICIO DE UN COMUNICADOR PARA EL CONSEJO REGIONAL DEL GOBIERNO REGIONAL DE CAJAMARCA. PEDIDO N° 1746 - SECRETARA DE CONSEJO REGIONAL, OFICIO N° D314-2024-GR.CAJ, EXPEDIENTE N° 051951, PRIMER ENTREGABLE, SEGUN SIAF 7187-2024 RO</t>
  </si>
  <si>
    <t>24002972</t>
  </si>
  <si>
    <t xml:space="preserve">5755.24.65.2407989  </t>
  </si>
  <si>
    <t>PENALIDAD APLICADA A SAAVEDRA RAMIREZ ROBERT AUGUSTO</t>
  </si>
  <si>
    <t>PENALIDAD APLICADA A SAAVEDRA RAMIREZ ROBERT AUGUSTO, CANCELACION POR EL SERVICIO DE ASISTENTE TECNICO Y MONITOREO SEMINARIO PEDIDO N°1279 - SUB GERENCIA DE PROMOCION EMPRESARIAL OFICIO N° D510-2024-GR.CAJ EXPEDIENTE N° 053638 , PRIMER ENTREGABLE, SEGUN SIAF 5755-2024 FONCOR</t>
  </si>
  <si>
    <t>24002973</t>
  </si>
  <si>
    <t xml:space="preserve">931.24.65.2407987  </t>
  </si>
  <si>
    <t>PENALIDAD APLICADA A OBRERO ANDINO CONSTRUCTORES S.A.C</t>
  </si>
  <si>
    <t>PENALIDAD APLICADA A OBRERO ANDINO CONSTRUCTORES S.A.C CANCELACION POR EL ALQUILER DE UNA (01) UN IDAD MOVIL (CAMIONETA RURAL PICK UP), PARA LAS ACTIVIDADES DE FISCALIZACIÓN DEL CONSEJERO DE LA PROVINCIA DE CHOTA, SEGUN SIAF 7931-2024 RO</t>
  </si>
  <si>
    <t>24002974</t>
  </si>
  <si>
    <t xml:space="preserve">1194.24.65.2407978  </t>
  </si>
  <si>
    <t>PENALIDAD APLICADA A ZURITA RIVERA ALEX MARVIN</t>
  </si>
  <si>
    <t>PENALIDAD APLICADA A ZURITA RIVERA ALEX MARVIN - CANCELACION POR LA CONTRTAACION DEL SERVICIO PARA LA SUPERVISION A LA EJECUCION DE LOS PLANESDE NEGOCIO EN EL CORREDOR ECONOMICO NORTE (SAN IGNACIO-II) CAJAMARCA,PS.S 438- SUB GERENCIA DE PROMOCION EMPRESARIAL ODICIO N° D542-2024-GR.CAJ. EXPEDIENTE N°52965 - QUINTO ENTREGABLE, SEGUN SIAF 1194-2024 FONCOR</t>
  </si>
  <si>
    <t>24002975</t>
  </si>
  <si>
    <t>1528.24.65.240797</t>
  </si>
  <si>
    <t>PENALIDAD APLICADA A AQUINO CHILON ALEX IVAN</t>
  </si>
  <si>
    <t>PENALIDAD APLICADA A AQUINO CHILON ALEX IVAN. CANCELACION POR EL SERVICIO DE MANERA TEMPORAL PARA REALIZAR LA EJECUCION Y SEGUIMIENTO A DIVERSAS ACTIVIDADES DE EDUCACION DEPORTE Y CULTURA, SEGUN O/S 324 - QUINTO ENTREGABLE, SEGUN SIAF 1528-2024 RO</t>
  </si>
  <si>
    <t>24002976</t>
  </si>
  <si>
    <t xml:space="preserve">2732.24.65.2407976  </t>
  </si>
  <si>
    <t>PENALIDAD APLICADA A MONTENEGRO CERVERA WILY HOSMAR.-CANCELACION POR EL SERVICIO DE MONITOREO A LAS AREAS TECNICAS MUNICIPALES ( ATM) DE LOS DISTRITOS DE CHUMUCH, CORTEGANA,HUASMIN,MIGUEL IGLESIAS,OXAMARCA,SOROCHUCO,UTCO,LA LIBERTAD DE PALLAN,CAJABAMBA,CAJABAMBA,CACHACHI,CONDEBAMBA - CUARTO ENTREGABLE, SEGUN SIAF 2732-2024 FONCOR</t>
  </si>
  <si>
    <t>24002977</t>
  </si>
  <si>
    <t xml:space="preserve">6646.24.65.2407970  </t>
  </si>
  <si>
    <t xml:space="preserve">PENALIDAD APLICADA A TERRONES MONTENEGRO LUHX BAAL </t>
  </si>
  <si>
    <t>PENALIDAD APLICADA A TERRONES MONTENEGRO LUHX BAAL CANCELACION POR EL SERVICIO DE INGENIERO CIVIL .- PRIMER ENTREGABLE, SEGUN SIAF 6646-2024 RO</t>
  </si>
  <si>
    <t>24002979</t>
  </si>
  <si>
    <t xml:space="preserve">7008.24.65.2408062  </t>
  </si>
  <si>
    <t>PENALIDAD APLICADA A CACERES SAJAMI JOSE LUIS</t>
  </si>
  <si>
    <t>PENALIDAD APLICADA A CACERES SAJAMI JOSE LUIS - CANCELACION POR EL SERVICIO PROFESIONAL PARA REALIZAR EL SEGUIMIENTO Y MONITOREO A LAS UNIDADES EJECUTORAS DE INVERSIONES DE SALUD Y EDUCACION, PEDIDO N° 1592 - GERENCIA REGIONAL DE DESARROLLO SOCIAL, .OFICIO N°D771-2024-GR.CAJ EXPEDIENTE N° 62538. PRIMER ENTREGABLE, SEGUN SIAF 7008-2024 FONCOR</t>
  </si>
  <si>
    <t>24002986</t>
  </si>
  <si>
    <t xml:space="preserve">8730.24.65.2408179  </t>
  </si>
  <si>
    <t>PENALIDAD APLICADA A CONSORCIO EL DORADO</t>
  </si>
  <si>
    <t>PENALIDAD APLICADA A CONSORCIO EL DORADO VALORIZACION Nº 01 - CANCELACION POR EL PROCEDIMIENTO DE SELECCIÓN A.S. 52-2023-GR.CAJ-1, PARA LA CONTRATACION DEL SERVICIO DE CONSULTORIA DE OBRA PARA LA ELABORACION DEL EXPEDIENTE TECNICO DEL PROYECTO DE INVERSIÓN: "MEJORAMIENTO Y AMPLIACION DEL SERVICIO DE EDUCACION PRIMARIA EN 5 UNIDADES PRODUCTORAS 5 CENTROS POBLADOS DISTRITO DE BAMBAMARCA DE LA PROVINCIA DE HUALGAYOC DEL DEPARTAMENTO DE CAJAMARCA" CUI Nº 2581867, SEGUN SIAF 8730-2024 FONCOR</t>
  </si>
  <si>
    <t>24003017</t>
  </si>
  <si>
    <t xml:space="preserve">1268.24.65.2408174  </t>
  </si>
  <si>
    <t xml:space="preserve">PENALIDAD APLICADA A CHASQUERO TERRONES ANGELA ROXANA </t>
  </si>
  <si>
    <t>PENALIDAD APLICADA A CHASQUERO TERRONES ANGELA ROXANA CANCELACION SERVICIO DE SUPERVISION Y SEGUIMIENTO Y MONITOREO A LA EJECUCION Y OPERACION A LOS PLANES DE NEGOCIO EN EL CORREDOR ECONOMICO NORTE (JAEN) - CAJAMARCA EN EL MARCO DE LA LEY N° 29337- PROCOMPITE. - SEXTO ENTREGABLE, SEGUN SIAF 1268-2024 FONCOR</t>
  </si>
  <si>
    <t>24003028</t>
  </si>
  <si>
    <t xml:space="preserve">5768.24.65.2408153  </t>
  </si>
  <si>
    <t>PENALIDAD APLICADA A BAZAN BRIONES HERNANDO</t>
  </si>
  <si>
    <t>PENALIDAD APLICADA A BAZAN BRIONES HERNANDO - SERVICIO DE COORDINACION DEL EXPEDIENTE TECNICO SALDO DE OBRA DEL PROYECTO CONSTRUCCION Y MEJORAMIENTO D ELA CARRETERA PE 3N BAMBAMARCA PACCHA CHIMBAN PION LD AMAZONAS AM 103 EL TRIUNFO. - PRIMER ENTREGABLE, SEGUN SIAF 5768-2024 FONCOR</t>
  </si>
  <si>
    <t>24003029</t>
  </si>
  <si>
    <t xml:space="preserve">4337.24.65.2408234  </t>
  </si>
  <si>
    <t xml:space="preserve">PENALIDAD APLICADA A GARCIA ORTIZ JUAN </t>
  </si>
  <si>
    <t>PENALIDAD APLICADA A GARCIA ORTIZ JUAN - CANCELACION POR LA CONTRATACION DE LOS SERVICIOS DE UN (A) PROFESIONAL DE MANERA TEMPORAL PARA GESTIONAR PROCESOS QUE PERMITAN INCORPORAR TECNOLOGIAS DE INFORMACION Y COMUNICACION EN LAS ORGANIZACIONES DE RONDAS CAMPECINAS EN LA REGION CAJAMARCA; PEDIDO DE SERVICIO N° 1171; TDR; EXPEDIENTE N° 32340 - TERCER ENTREGABLE, SEGUN SIAF 4337-2024 RO</t>
  </si>
  <si>
    <t>24003030</t>
  </si>
  <si>
    <t xml:space="preserve">2503.24.65.2408236  </t>
  </si>
  <si>
    <t>PENALIDAD APLICADA A CHAVEZ VASQUEZ MANUEL AMILCAR - CANCELACION POR EL SERVICIO ESPECIALIZADO EN EDUCACION COOPERATIVA PARA LA PROPUESTA PRODUCTIVA , MEJORAMIENTO DE LA PLANTA DE PROCESAMIENTO Y COMERCIALIZACION DEL CUY , AEO COOPREDES CUY - EDUARDO VILLANUEVA - PROVINCIA DE SAN MARCOS - TERCER ENTREGABLE, SEGUN SIAF 2503-2024 FONCOR</t>
  </si>
  <si>
    <t>24003031</t>
  </si>
  <si>
    <t xml:space="preserve">4883.24.65.2408287  </t>
  </si>
  <si>
    <t>PENALIDAD APLICADA A MUÑOZ ROJAS WILLIAM GABRIEL</t>
  </si>
  <si>
    <t>PENALIDAD APLICADA A MUÑOZ ROJAS WILLIAM GABRIEL CANCELACION POR EL SERVICIO ESPECIALIZADO EN TEMAS DE MEDIO AMBIENTE. DEL 2024 SEGUNDO ENTREGABLE, SEGUN SIAF 4883-2024 RO</t>
  </si>
  <si>
    <t>24003032</t>
  </si>
  <si>
    <t xml:space="preserve">5755.24.65.2408222  </t>
  </si>
  <si>
    <t>PENALIDAD APLICADA A SAAVEDRA RAMIREZ ROBERT AUGUSTO, CANCELACION POR EL SERVICIO DE ASISTENTE TECNICO Y MONITOREO SEMINARIO PEDIDO N°1279 - SUB GERENCIA DE PROMOCION EMPRESARIAL OFICIO N° D510-2024-GR.CAJ EXPEDIENTE N° 053638 , SEGUNDO ENTREGABLE, SEGUN SIAF 5755-2024 FONCOR</t>
  </si>
  <si>
    <t>24003033</t>
  </si>
  <si>
    <t xml:space="preserve">7669.24.65.2408221  </t>
  </si>
  <si>
    <t xml:space="preserve">PENALIDAD APLICADA A CHAVEZ BRIONES MAXIMINA </t>
  </si>
  <si>
    <t>PENALIDAD APLICADA A CHAVEZ BRIONES MAXIMINA - CANCELACION POR EL SERVICIO DE SEGUIMIENTO Y MONITOREO DE PLAN DE ACTIVIDADES Y PROCEDIMIENTOS VINCULADOS AL FUNCIONAMIENTO OPERACIONAL DE LA GERENCIA REGIONAL DE INFRAESTRUCTURA. - SEGUNDO ENTREGABLE, SEGUN SIAF 7669-2024 CANAO REGALIAS</t>
  </si>
  <si>
    <t>24003034</t>
  </si>
  <si>
    <t xml:space="preserve">2503.24.65.2408223  </t>
  </si>
  <si>
    <t>PENALIDAD APLICAD A CHAVEZ VASQUEZ MANUEL AMILCAR -</t>
  </si>
  <si>
    <t>PENALIDAD APLICAD A CHAVEZ VASQUEZ MANUEL AMILCAR -CANCELACION POR EL SERVICIO ESPECIALIZADO EN EDUCACION COOPERATIVA PARA LA PROPUESTA PRODUCTIVA , MEJORAMIENTO DE LA PLANTA DE PROCESAMIENTO Y COMERCIALIZACION DEL CUY , AEO COOPREDES CUY - EDUARDO VILLANUEVA - PROVINCIA DE SAN MARCOS - TERCER ENTREGABLE, SEGUN SIAF 2503-2024 FONCOR</t>
  </si>
  <si>
    <t>24003035</t>
  </si>
  <si>
    <t xml:space="preserve">7888.24.65.2408305  </t>
  </si>
  <si>
    <t>PENALIDAD APLICADA A GAMARRA BANDA MYKLADS MANUE</t>
  </si>
  <si>
    <t>PENALIDAD APLICADA A GAMARRA BANDA MYKLADS MANUEL,CANCELACION POR LA CONTRATACIÓN DE UNA PERSONA NATURAL QUE PERMITA REALIZAR EL SERVICIO DE MATERIA TECNICA CAD/ GIS , PRIMER ENTREGABLE, SEGUN SIAF 7888-2024 FONCOR</t>
  </si>
  <si>
    <t>24003037</t>
  </si>
  <si>
    <t xml:space="preserve">4935.24.65.2408334  </t>
  </si>
  <si>
    <t>PENALIDAD APLICADA A VALENCIA SALVATIERRA AQUILES MARTIN</t>
  </si>
  <si>
    <t>PENALIDAD APLICADA A VALENCIA SALVATIERRA AQUILES MARTIN CANCELACION POR LA CONTRATACIÓN DEL SERVIC IO DE UN INGENIERO AMBIENTAL PARA LA CLASIFICACION Y EVALUACION DE INFORMACION DE LA DECARACIÓN DE IMPACTO AMBIENTAL (DIA) DEL PROYECTO: MEJORAMIENTO DE LA RUTA TRAMO NAMORA - LAGUNA SAN NICOLAS - EMPALME PE 3N - DISTRITO DE NAMORA - PROVINCIA DE CAJAMARCA - REGION CAJAMARCA - TERCER ENTREGABLE, SEGUN SIAF 4935-2024 FONCOR</t>
  </si>
  <si>
    <t>24003038</t>
  </si>
  <si>
    <t xml:space="preserve">PENALIDAD QUE SE REALIZA A NOMBRE DE DELGADO BAZAN CALIMERIA </t>
  </si>
  <si>
    <t>PENALIDAD QUE SE REALIZA A NOMBRE DE DELGADO BAZAN CALIMERIA CANCELACION POR EL SERVICIO AUXILIAR ADMINISTRATIVO - PROCOMPITE - PRIMER ENTREGABLE, SEGUN SIAF 5832-2024 FONCOR</t>
  </si>
  <si>
    <t>24003053</t>
  </si>
  <si>
    <t xml:space="preserve">6669.24.65.2408404  </t>
  </si>
  <si>
    <t>PENALIDAD APLICADA A YZQUIERDO VILLANUEVA JOAQUIN,</t>
  </si>
  <si>
    <t>PENALIDAD APLICADA A YZQUIERDO VILLANUEVA JOAQUIN,CANCELACION POR LA CONTRACION DE UN INGENIERO PARA ACOMPAÑAR EN LA LABOR DE FISCALIZACION AL CONSEJO REGIONAL POR LA PROVINCIA DE CONTUMAZA, PRIMERO ENTREGABLE, SEGUN SIAF 6669-2024 RO</t>
  </si>
  <si>
    <t>24003054</t>
  </si>
  <si>
    <t xml:space="preserve">6728.24.65.2408403  </t>
  </si>
  <si>
    <t>PENALIDAD APLICADA A CUEVA CHAVEZ EDWER</t>
  </si>
  <si>
    <t>PENALIDAD APLICADA A CUEVA CHAVEZ EDWER CANCELACION POR LA CONTRATACIÓN DE UNA PERSONA NATURAL PA RA BRINDAR EL SERVICIO DE CLASIFICACIÓN Y ORDENAMIENTO DE DOCUMENTOS DEL ARCHIVO EN LA DIRECCIÓN REGIONAL DE TRABAJO Y PROMOCIÓN DEL EMPLEO. - SEGUNDO ENTREGABLE, SEGUN SIAF 6728-2024 DONACIONES Y TRANSFERENCIAS</t>
  </si>
  <si>
    <t>24003055</t>
  </si>
  <si>
    <t xml:space="preserve">4396.24.65.2408437  </t>
  </si>
  <si>
    <t>PENALIDAD APLICADA A MULTISERVICIOS EL HAWAIANO E.I.R.L.,</t>
  </si>
  <si>
    <t>PENALIDAD APLICADA A MULTISERVICIOS EL HAWAIANO E.I.R.L., ADQUISICION DE BIENES PARA EL PLAN DE NEGICIO, MEJORAMIENTO DEL PROCESO PRODUCCTIVO, SEGUN SIAF 4396-2024 FONCOR</t>
  </si>
  <si>
    <t>24003060</t>
  </si>
  <si>
    <t>PENALIDAD APLICADA A YZQUIERDO VILLANUEVA JOAQUIN</t>
  </si>
  <si>
    <t>24003074</t>
  </si>
  <si>
    <t xml:space="preserve">7606.24.65.2408633  </t>
  </si>
  <si>
    <t>PENALIDAD APLICADA A DIAZ URIARTE DODA NOEMA .</t>
  </si>
  <si>
    <t>PENALIDAD APLICADA A DIAZ URIARTE DODA NOEMA .-CANCELACION POR LA CONTRATCIÓN POR EL SERVICIO DE UNA LICENCIA DA EN ENFERMERIA PARA ACOMPAÑAR EN LA LABOR DE FISCALIZACIÓN AL CONSEJERO REGIONAL DE LA PROVINCIA DE HUALYAGOC - TERCER ENTREGABLE, SEGUN SIAF , SEGUN SIAF 7606-2024 RO</t>
  </si>
  <si>
    <t>24003088</t>
  </si>
  <si>
    <t xml:space="preserve">5332.24.65.2408235  </t>
  </si>
  <si>
    <t>PENALIDAD APLICADA A CARRION ORTIZ DANIEL ANDRE</t>
  </si>
  <si>
    <t>PENALIDAD APLICADA A CARRION ORTIZ DANIEL ANDRE CANCELACION POR ELSERVICIO PARA MONITOREAR, ANALIZ AR Y PROCESAMIENTO DE LA INFORMACION REFERENTE EVALUACION DE DAÑOS POR DESASTRE - TERCER ENTREGABLE, SEGUN SIAF 5332-2024 RO</t>
  </si>
  <si>
    <t>24003089</t>
  </si>
  <si>
    <t xml:space="preserve">8324.24.65.2408734  </t>
  </si>
  <si>
    <t xml:space="preserve">PENALIDAD APLICADA A LOS ICHUS </t>
  </si>
  <si>
    <t>PENALIDAD APLICADA A LOS ICHUS SERVICIOS GENERALES S.A.C. CANCELACION POR LA CONTRATACIÓN DEL SERVICIO DE ALQUILER DE UNA (01) UNIDAD MÓVIL (CAMIONETA RURAL PICK UP) PARA LAS ACTIVIDADES DE FISCALIZACIÓN DEL CONSEJERO DE LA PROVINCIA DE CAJAMARCA, SIAF 8324-2024 RO</t>
  </si>
  <si>
    <t>24003090</t>
  </si>
  <si>
    <t xml:space="preserve">8328.24.81.2408626  </t>
  </si>
  <si>
    <t xml:space="preserve">PENALIDAD APLICADA A BUSTAMANTE MARRUFO LUCIO </t>
  </si>
  <si>
    <t>PENALIDAD APLICADA A BUSTAMANTE MARRUFO LUCIO CANCELACION POR LA CONTRATACIÓN DEL SERVICIO DE UN PR OFESIONAL EN INGENIERIA PARA BRINDAR ASISTENCIA TECNICA EN LA LABOR DE FISCALIZACIÓN AL CONSEJERO REGIONAL POR LA PROVINCIA DE CHOTA. CUARTO ENTREGABLE, SEGUN SIAF 8328-2024 RO</t>
  </si>
  <si>
    <t>24003091</t>
  </si>
  <si>
    <t>2965.24.65.240907</t>
  </si>
  <si>
    <t xml:space="preserve">PENALIDAD APLICADA A GARCIA CHUQUIHUANGA DANY JOEL </t>
  </si>
  <si>
    <t>PENALIDAD APLICADA A GARCIA CHUQUIHUANGA DANY JOEL SERVICIO DE CAMPO PARA EL MANEJO DE LABORES CULTURALES AGRICOLAS -PRIMER ENTREGABLE., SEGUN SIAF 2965-2024 FONCOR</t>
  </si>
  <si>
    <t>24003092</t>
  </si>
  <si>
    <t>7618.24.65.2408761</t>
  </si>
  <si>
    <t xml:space="preserve">PENALIDAD APLICADA A RAMOS SEGURA YASBEL ALCIRA </t>
  </si>
  <si>
    <t>PENALIDAD APLICADA A RAMOS SEGURA YASBEL ALCIRA . CANCELACION POR LA CONTRATACIÓN DE UN ASITENTE PARA ACOMPAÑAR EN LA LABOR DE FISCALIZACIÓN AL CONSEJERO REGIONAL DE LA PROVINCIA DE HUALGAYOC, PRIMER ENTREGABLE, SEGUN SIAF 7618-2024 RO</t>
  </si>
  <si>
    <t>24003134</t>
  </si>
  <si>
    <t xml:space="preserve">6504.24.65.2408756  </t>
  </si>
  <si>
    <t xml:space="preserve">PENALIDAD APLICADA A RAMOS SEGURA YASBEL ALCIRA, </t>
  </si>
  <si>
    <t>PENALIDAD APLICADA A RAMOS SEGURA YASBEL ALCIRA, CANCELACION POR EL SERVICIO ESPECIALIZADO EN ADMINISTRACION, PRIMER ENTREGABLE, SEHUN SIAG 6504-2024 RO</t>
  </si>
  <si>
    <t>24003135</t>
  </si>
  <si>
    <t>PENALIDAD APLICADA A LLAXZA MARIN NEISER HENRY. CANCELACION POR EL SERVICIO DE UN PROFESIONAL EN INGENIERIA PARA BRINDAR ASISTENCIA TECNICA EN LA LABOR DE FISCALIZACIÓN AL CONSEJO REGIONAL POR LA PROVINCIA DE SAN MARCOS., SEGUN SIAF 8254-2024 RO</t>
  </si>
  <si>
    <t>24003136</t>
  </si>
  <si>
    <t>PENALIDAD APLICDA A ESPINOZA SEMPÉRTEGUI MARIO CANCELACION POR LA CONTRATACIÓN DE UN INGENIERO CIV IL Y/O ARQUITECTO PARA ACOMPAÑAR EN LA LABOR DE FISCALIZACION AL CONSEJERO REGIONAL POR LA PROVINCIA DE HUALGAYOC, SEGUN SIAF 7410-2024 RO</t>
  </si>
  <si>
    <t>24003137</t>
  </si>
  <si>
    <t>PENALIDAD APLICADA A TIRADO FABIAN JEAN CARLO, CANCELACION POR EL SERVICIO PARA REALIZAR EL SEGUIMIENTO A LOS COMPROMISOS DE GESTIONAR EL OTORGAMIENTO DE LA DISPONIBILIDAD HIDRICA, EN TRECE (13) CENTROS POBLADOS DE LOS DISTRITOS DE LA REGION CAJAMARCA., PRIMER ENTREGABLE, SEGUN SIAF 7287-2024 FONCOR</t>
  </si>
  <si>
    <t>24003138</t>
  </si>
  <si>
    <t>PENALIDAD APLICADA A RIVERA PEÑA LUIS ANTONIO ,CANCELACION POR EL SERVICIO ESPECIALIZADO EN MEDIO AMBIENTE DEL GRC DEL 2024, PEDIDO N°1723 - SUB GERENCIA DE RECURSOS NATURALES Y AREAS NATURALES PROTEGIDAS, OFICIO N°D543_2024-GR.CAJ. EXPEDIENTE N° 062072, PRIMER ENTREGABLE, SEGUN SIAF 7124-2024 FONCOR</t>
  </si>
  <si>
    <t>24003139</t>
  </si>
  <si>
    <t>PENALIDAD APLICADA A GALVEZ MARIN CHRISTY GABRIELA. CANCELACION POR LA CONTRATACIÓN DEL SERVICIO DE UN QUIMICO FARMACEUTICO PARA ACOMPAÑAR EN LA LA LABOR DE FISCALIZACIÓN AL CONSEJERO REGIONAL POR LA PROVINCIA DE SAN MIGUEL. - SEGUNDO ENTREGABLE, SEGUN SIAF 7920-2024 RO</t>
  </si>
  <si>
    <t>24003140</t>
  </si>
  <si>
    <t>PENALIDAD APLICADA A CACHO ABANTO EXILDA ESTEFANY.-CANCELACION POR EL SERVICIO DE ASISTENCIA TEC NICA JURIDICA AL CONSEJERO REGIONAL JESUS ALAVARADO CASTREJON PALOMINO EN LOS PROCEDIMIENTOS ADMINISTRATIVOS DERIVADOS DEL EJERCICIO DE LAS ACTIVIDADES DE FISCALIZACIÓN SEGUN PTAFS, PRIMER ENTREGABLE, SEGUN SIAF 8332-2024 RO</t>
  </si>
  <si>
    <t>24003141</t>
  </si>
  <si>
    <t>PENALIDAD APLICADA A TERAN SAUCEDO ROGER MILTON, CONTRATACIÓN DEL SERVICIO DE UN PROFESIONAL PARA IMPLEMENTAR MODULOS DE CRIANZA DE ANIMALES MENORES Y BIOHUERTOS PEDIDO N° 1319 - GERENCIA REGIONAL DE DESARROLLO ECONOMICO, OFICIO N°D142-2024GR.CAJ, EXPEDIENTE N°58475, SEGUN SIAF 6664-2024 FONCOR</t>
  </si>
  <si>
    <t>24003142</t>
  </si>
  <si>
    <t>PENALIDAD APLICADA A DIAZ URIARTE DODA NOEMA .-CANCELACION POR LA CONTRATCIÓN DE SERVICIO DE UNA LICENCIA DA EN ENFERMERIA PARA ACOMPAÑAR EN LA LABOR DE FISCALIZACIÓN AL CONSEJERO REGIONAL DE LA PROVINCIA DE HUALYAGOC., SEGUN SIAF 7606-2024RO</t>
  </si>
  <si>
    <t>24003144</t>
  </si>
  <si>
    <t>PENALIDAD APLICADA A TAWA S A .- ADQUISICIÓN DE MATERIAL DE REFERENCIA PARA PR OCESOS QUIMICOS DEL LABORATORIO REGIONAL DEL AGUA, SEGUN SIAF 5275-2024 RDR</t>
  </si>
  <si>
    <t>24003146</t>
  </si>
  <si>
    <t>PENALIDAD APLICADA A TAWA S A .- ADQUISICION DE MATERIALES Y RECTIVOS PARA EL DESARROLLO DE ANALISIS BIOLÓGICOS QUE DESARROLLA EL LABORATORIO REGIONAL DEL AGUA, SEGUN SIAF 5245-2024 RDR</t>
  </si>
  <si>
    <t>24003147</t>
  </si>
  <si>
    <t>PENALIDAD APLICADA A COHAYLA JULIO JOHANSEN CANCELACION POR EEL SERVICIO DE MONITOREO DE CALIDAD DE AGUA DE CONSUMO HUMANO DEL GRC DEL 2024- UNICO ENTREGABLE, SEGUN SIAF 7990-2024 RDR</t>
  </si>
  <si>
    <t>24003148</t>
  </si>
  <si>
    <t>PENALIDAD APLICADA A CALUA CHOLAN JOSE IDELFONSO CANCELACION POR EL SERVICIO DE ASISTENTE TECNICO CAPACITACION Y MONITOREO DE SEMINARIO TALLER DEL GRC 2024 - PRIMER ENTREGABLE, SEGUN SIAG 4321-2024 FONCOR</t>
  </si>
  <si>
    <t>24003149</t>
  </si>
  <si>
    <t>PENALIDAD APLICADA A BAUTISTA ZORRILLA ALEX FERNANDO. CANCELACION POR EL SERVICIOS DE UN PROFESIONAL EN INGENIERIA PARA BRINDAR ASISTENCIA TECNICA PEDIDO N°1900 - SECRETARIA DE CONSEJO REGIONAL . OFICIO N° D333-2024-GR.CAJ, EXPEDIENTE N° 056442, SEGUNDO ENTREGABLE, SEGUN SIAF 7923-2024 RO</t>
  </si>
  <si>
    <t>24003173</t>
  </si>
  <si>
    <t>24003174</t>
  </si>
  <si>
    <t>PENALIDAD APLICADA A COTRINA SEGURA DANIN PAUL CANCELACION POR EL SERVICIO DE AUXILIAR ADMINISTRATIVO PARA LA GERENCIA DE RECURSOS NATIRALES Y GESTION DE MEDIO AMBIENTE GRC. - TERCER ENTREGABLE, SEGUN SIAF 5824-2024 RO</t>
  </si>
  <si>
    <t>24003175</t>
  </si>
  <si>
    <t>PENALIDAD APLICADA A LUCIO BUSTAMANTE MARRUFO, SERVICIO DE UN PROFESIONAL EN INGENIERIA PARA BRINDAR ASISTENCIA TECNICA EN LAS ACTIVIDADES DE FISCALIZACION AL CONSEJERO REGIONAL POR LA PROVINCIA DE CHOTA, PRIMER ENTREGABLE, SEGUN SIAF 8527-2024 RO</t>
  </si>
  <si>
    <t>24003176</t>
  </si>
  <si>
    <t>24003177</t>
  </si>
  <si>
    <t>PENALIDAD APLICADA A ELVIA RAMOS ORTIZ CANCELACION POR LA CONTRATACION DEL SERVICIO DE UNA LICENCIA DA Y/O TECNICA EN ENFERMERIA PARA QUE BRINDE ASESORAMIENTO TECNICO EN LAS ACTIVIDADES DE FISCALIZACION AL CONSEJO REGIONAL POR LA PROVINCIA DE CHOTA. PRIMER ENTREGABLE, SEGUN SIAF 8529-2024 RO</t>
  </si>
  <si>
    <t>24003178</t>
  </si>
  <si>
    <t>PENALIDAD APLICADA A VANESA AMIGAIL BECERRA SUAREZ CANCELACION POR LA CONTRATACION DE SERVICIOS D E UN QUIMICO FARMACEUTICO PARA ASESORAR EN LAS ACTIVIDADES DE FISCALIZACION AL CONSEJERO DE LA PROVINCIA DE SAN MARCOS, SEGUON SIAF 8645-2024RO</t>
  </si>
  <si>
    <t>24003179</t>
  </si>
  <si>
    <t>PENALIDAD APLICADA A LUCIO BUSTAMANTE MARRUFO,CANCELACION POR EL SERVICIO DE U N PROFESIONAL EN INGENIERIA PARA BRINDAR ASISTENCIA TECNICA EN LAS ACTIVIDADES DE FISCALIZACION AL CONSEJERO REGIONAL POR LA PROVINCIA DE CHOTA, TERCER ENTREGABLE, SEGUN SIAF 8527-2024 RO</t>
  </si>
  <si>
    <t>24003180</t>
  </si>
  <si>
    <t>24003181</t>
  </si>
  <si>
    <t>PENALIDAD APLICADA A UREÑA OBLITAS CRISTIAN ALEXANDER - CANCELACION POR EL SERVICIO DE COMUNICACIÓN, DIFUSIÓN, DIVULGACIÓN E IMAGEN PARA EL PROYECTO D EMEJORAMIENTO Y AMPLIACION DE LOS SERVICIOS DE SALUD DEL ESTABLECIMIENTO DE SALUD MALCAS EN EL DISTRITO DE CONDEBAMBA-PROVINCIA DE CAJABAMBA-SERVICIO PROFESIONAL QUE BRINDA PARA LA GERENCIA DE DESARROLLO ECONOMICO.- TERCER ENTREGABLE, SEGUN SIAF 4491-2024 FONCOR</t>
  </si>
  <si>
    <t>24003182</t>
  </si>
  <si>
    <t>MARIANA.CANCELACION POR LA CONTRATACIÓN DE LOS SERVICIOS DE UN ASISTENTE ADMINISTRATIVO PARA ACOMPAÑAR EN LA LABOR DE FISCALIZACIÓN AL CONSEJERO REGIONAL POR LA PROVINCIA DE CAJABAMBA. UNICO ENTREGABLE, SEGUN SIAF 8688-2024 RO</t>
  </si>
  <si>
    <t>24003183</t>
  </si>
  <si>
    <t>PENALIDAD APLICADA A SAAVEDRA RAMIREZ ROBERT AUGUSTO, CANCELACION POR EL SERVICIO DE ASISTENTE TECNICO Y MONITOREO SEMINARIO PEDIDO N°1279 - SUB GERENCIA DE PROMOCION EMPRESARIAL OFICIO N° D510-2024-GR.CAJ EXPEDIENTE N° 053638 , TERCER ENTREGABLE, SEGUN SIAF 5755-2024 FONCOR</t>
  </si>
  <si>
    <t>24003217</t>
  </si>
  <si>
    <t>PENALIDAD APLICADA A OSMAR RAFAEL VILCHEZ PINEDO CANCELACION POR LA CONTRATACIÓN DE LOS SERVICIOS DE UN ASISTENTE ADMINISTRATIVO PARA ACOMPAÑAR EN LAS ACTIVIDADES DE FISCALIZACIÓN AL CONSEJERO REGIONAL POR LA PROVINCIA DE SAN MARCOS. - PRIMER ENTREGABLE, SEGUN SIAF 8656-2024 RO</t>
  </si>
  <si>
    <t>24003218</t>
  </si>
  <si>
    <t>PENALIDAD APLICADA A MAQ MINING CAJAMARCA E.I.R.L. .CANCELACION POR EL SERVICIO DE ALQUILER DE UNA UNIDAD MOVIL ( CAMIONETA RURAL PICK UP) PARA LAS ACTIVIDADES DE FISCALIZACIÓN EN LA PROVINCIA DE SAN PABLO, SEGUN SIAF 7713-2024RO</t>
  </si>
  <si>
    <t>24003219</t>
  </si>
  <si>
    <t>PENALIDAD APLICADA A SAENZ PORTAL CYNTIA CATTHERINE -CANCELACION POR EL SERVICIO DE EVALUACION Y MONITOREO DEL PROCESO DE IMPLEMENTACION DE PLANES DE ACCION ANUALES, Y RECOMENDACIONES DE INFORMES DE AUDITORIA EXTERNA Y DIRECCION REGIONAL DE CONTROL INSTITUCIONAL APLICADAS A LA GERENCIA REGIONAL DE INFRAESTRUCTURA DEL GOBIERNO REGIONAL DE CAJAMARCA-SEDE CENTRAL; SEGUN: P.S. N°D29-2024-GRI, TDR, EXPEDIENTE MAD N°000775-2024-052085 - CUARTO ENTREGABLE, SEGUN 1596-2024 FONCOR</t>
  </si>
  <si>
    <t>24003220</t>
  </si>
  <si>
    <t>PENALIDAD APLICADA A MORALES MENDOZA DAMARY ESMERALDA CANCELACION POR EL SERVICIO DE ACOMPAÑAMIENTO TECNICO CAPACITACION Y MONITOREO DESARROLLO SOCIAL DEL GRC DEL 2024 - PRIMER ENTREGABLE, SEGUN SIAF 8026-2024 FONCOR</t>
  </si>
  <si>
    <t>24003221</t>
  </si>
  <si>
    <t>PENALIDAD APLICADA A HUAMAN MONTEZA GIOVANNA DEL CARMEN .- CANCELACION POR EL SERVICIO DE COMUNIC ADOR PARA REALICEN TRABAJOS DE IMAGEN INSTITUCIONAL EN LA DIRECCION REGIONAL DE ENERGIA Y MINAS - TERCER ENTREGABLE, SEGUN SIAF 5386-2024 RDR CUT</t>
  </si>
  <si>
    <t>24003222</t>
  </si>
  <si>
    <t>PENALIDAD APLICADA A GALLARDO HUAMÁN JHOCELYN CANCELACION POR EL SERVICIO DE ACOMPAÑAMIENTO TECNICO CAPACITACION Y MONITOREO-DESARROLLO SOCIAL DEL GRC DEL 2024 - PRIMER ENTREGABLE, SEGUN SIAF 8027-2024 FONCOR</t>
  </si>
  <si>
    <t>24003223</t>
  </si>
  <si>
    <t>PENALIDAD APLICADA A PINTADO AGUILAR YUDITH MABEL. CANCELACION POR LA PRESTACION SERVICIOS DE UN AS ISTENTE ADMINISTRATIVO PARA ACOMPÑAR EN LA LABOR DE FISCALIZACIÓN AL CONSEJERO REGIONAL POR LA PROVINCIA DE SAN IGNACIO TERCER ENTREGABLE, SEGUN SIAF 8882-2027 RO</t>
  </si>
  <si>
    <t>24003224</t>
  </si>
  <si>
    <t>PENALIDAD APLICADA A PINTADO AGUILAR YUDITH MABEL. CANCELACION POR LA PRESTACION SERVICIOS DE UN AS ISTENTE ADMINISTRATIVO PARA ACOMPÑAR EN LA LABOR DE FISCALIZACIÓN AL CONSEJERO REGIONAL POR LA PROVINCIA DE SAN IGNACIO TERCER ENTREGABLE, SEGUN SIAF 8882-2024 RO</t>
  </si>
  <si>
    <t>24003226</t>
  </si>
  <si>
    <t>24003227</t>
  </si>
  <si>
    <t>PENALIDAD APLICADA A INNOVACIONES H&amp;E SAC ADQUISICION DE FRTILIZANTES DE NITROGENO FOSFORO Y POTASIO -SUB GERENCIA DE PROMOCION EMPRESARIAL DEL GRC DEL 2024, SEGUN SIAF 7454-2024 FONCOR</t>
  </si>
  <si>
    <t>24003228</t>
  </si>
  <si>
    <t>PENALIDAD APLICAD A VILLAVICENCIO MORALES MARIA CRIS.CANCELACION POR EL SERVICIO DE UNA LICENCIADA EN ENFERMERIA PARA ACOMPAÑAR EN LA LABOR DE FISCALIZACION AL CONSEJERO REGIONAL POR LA PROVINCIA DE CAJABAMBA, SEGUN SIAF 8799-2024 RO</t>
  </si>
  <si>
    <t>24003229</t>
  </si>
  <si>
    <t>PENALIDAD APLICADA A NIETO CHEVEZ MARIO RICARDO VALENTIN, CANCELACION POR EL SERVICIO DE UN ASISTENTE ADMINISTRATIVO PARA ACOMPAÑAR EN LA LABOR DE FISCALIZACION DE LA CONSEJERA REGIONAL POR LA PROVINCIA DE SAN IGNACIO, PRIMER ENTREGABLE, SEGUN SIAF 8530-2024 RO</t>
  </si>
  <si>
    <t>24003230</t>
  </si>
  <si>
    <t>PENALIDAD APLICADA A GALENA CONTRATISTAS GENERALES MINERIA Y CONSTRUCCION S.R.L. .-CANCELACION POR EL ALQUILER DE UNIDAD MOVIL ( CAMIONETA RURAL PICK UP) PA RA ACTIVIDADES DE FISCALIZACIÓN EN LAS PROVINCIAS DE CAJABAMBA Y CELENDIN. TERCER ENTREGABLE, SEGUN SIAF 7619-2024 RO</t>
  </si>
  <si>
    <t>24003231</t>
  </si>
  <si>
    <t>PENALIDAD APLICADA A GALENA CONTRATISTAS GENERALES MINERIA Y CONSTRUCCION S.R.L. .-CANCELACION POR EL ALQUILER DE UNIDAD MOVIL ( CAMIONETA RURAL PICK UP) PA RA ACTIVIDADES DE FISCALIZACIÓN EN LAS PROVINCIAS DE CAJABAMBA Y CELENDIN. QUINTO ENTREGABLE, SEGUN SIAF 7619-2024 RO</t>
  </si>
  <si>
    <t>24003232</t>
  </si>
  <si>
    <t>PENALIDAD APLICADA A MAQ MINING CAJAMARCA E.I.R.L. CANCELACION POR LA CONTRATACIÓN DEL SERVICIO DE ALQUILER DE UNA (01) UNIDAD MOVIL (CAMIONETA RURAL PICK UP) PARA LAS ACTIVIDADES DE FISCALIZACIÓN DEL CONSEJERO DE LA PROVINCIA DE CAJAMARCA. PRIMER ENTREGABLE, SEGUN SIAF 8085-2024 RO</t>
  </si>
  <si>
    <t>24003233</t>
  </si>
  <si>
    <t>24003234</t>
  </si>
  <si>
    <t>24003236</t>
  </si>
  <si>
    <t>PENALIDAD APLICADA A AQUINO CHILON ALEX IVAN. CANCELACION POR EL SERVICIO DE MANERA TEMPORAL PARA REALIZAR LA EJECUCION Y SEGUIMIENTO A DIVERSAS ACTIVIDADES DE EDUCACION DEPORTE Y CULTURA, SEGUN O/S 324 - SEXTO ENTREGABLE, SEGUN SIAF 1528-2024 RO</t>
  </si>
  <si>
    <t>24003247</t>
  </si>
  <si>
    <t>PENALIDAD APLICAD A TERRONES MONTENEGRO LUHX BAAL CANCELACION POR EL SERVICIO DE UN PROFECIONAL EN INGENIERIA CIVIL PARA BRINDAR ACISTENCIA TECNICA EN LA LABOR DE FISCALIZACION, PRIMER ENTREGABLE, SEGUN SIAF 7812-2024 RO</t>
  </si>
  <si>
    <t>24003248</t>
  </si>
  <si>
    <t>PENALIDAD APLICADA A ALCANTARA MEMBRILLO KATHIA ROXANA ,CANCELACION POR EL SERVICIO ESPECIALISTA EN PROCESOS ADMINISTRATIVOS DIRECCION REGIONAL DE ASESORIA JURIDICA DEL GRC 2024 - SEGUNDO ENTREGABLE, SEGUN SIAF 7402-2024 RO</t>
  </si>
  <si>
    <t>24003249</t>
  </si>
  <si>
    <t>PENALIDAD APLICADA A ICHUS SERVICIOS GENERALES S.A.C. CANCELACION POR LA CONTRATACIÓN DEL SERVICIO DE ALQUILER DE UNA (01) UNIDAD MÓVIL (CAMIONETA RURAL PICK UP) PARA LAS ACTIVIDADES DE FISCALIZACIÓN DEL CONSEJERO DE LA PROVINCIA DE CAJAMARCA. SEPTIMO ENTREGABLE, SEGUN SIAF 8324-2024 RO</t>
  </si>
  <si>
    <t>24003250</t>
  </si>
  <si>
    <t>24003251</t>
  </si>
  <si>
    <t>PENALIDAD APLICADA A OBRERO ANDINO CONSTRUCTORES S.A.C CANCELACION POR EL ALQUILER DE UNA (01) UN IDAD MOVIL (CAMIONETA RURAL PICK UP), PARA LAS ACTIVIDADES DE FISCALIZACIÓN DEL CONSEJERO DE LA PROVINCIA DE CHOTA..SEGUNDO ENTREGABLE, SEGUN SAIF 7931-2024 RO</t>
  </si>
  <si>
    <t>24003252</t>
  </si>
  <si>
    <t>PENALIDAD APLICADA A MAQ MINING CAJAMARCA E.I.R.L. CANCELACION POR LA CONTRATACION DEL SERVICIO DE ALQUILER DE UNA (01) UNIDAD MOVIL (CAMIONETA RURAL PICK UP) PARA LAS ACTIVIDADES DE FISCALIZACION DEL CONSEJERO DE LA PROVINCIA DE CAJAMARCA (RICARDO ULISES QUISPE SALAZAR). PRIMER ENTREGABLE, SEGUN SIAF 9229-2024 RO</t>
  </si>
  <si>
    <t>24003253</t>
  </si>
  <si>
    <t>PENALIDAD APLICADA A GALENA CONTRATISTAS GENERALES MINERIA Y CONSTRUCCION S.R.L. .CANCELACION POR EL ALQUILER DE UNIDAD MOVIL ( CAMIONETA RURAL PICK UP) PA RA ACTIVIDADES DE FISCALIZACIÓN EN LAS PROVINCIAS DE CAJABAMBA Y CELENDIN. QUINTO ENTREGABLE, SEGUN SIAF 7619-2024 RO</t>
  </si>
  <si>
    <t>24003254</t>
  </si>
  <si>
    <t>PENALIDAD APLICADA AVANESA AMIGAIL BECERRA SUAREZ,CANCELACION POR EL SERVICIOS DE UN QUIMICO FARMACEUTICO PARA ASESORAR EN LAS ACTIVIDADES DE FISCALIZACION AL CONSEJERO DE LA PROVINCIA DE SAN MARCOS. CUARTO ENTREGABLE, SEGUN SIAF 8645-2024 RO</t>
  </si>
  <si>
    <t>24003256</t>
  </si>
  <si>
    <t>PENALIDAD APLICADA A BECERRA VASQUEZ NIKOL ALEXANDRA,CANCELACION POR EL SERVICIO DE UNA PERSONA NATURAL PARA QUE SE DESEMPEÑE COMO ASISTENTE ADMINISTRATIVO PARA ACOMPAÑAR EN LA LABOR DE FISCALIZACIÓN AL CONSEJERO REGIONAL POR LA PROVINCIA DE CHOTA. TERCER ENTREGABLE, SEGUN SIAF 8327-2024 RO</t>
  </si>
  <si>
    <t>24003267</t>
  </si>
  <si>
    <t>PENALIDAD APLICADA A BECERRA VASQUEZ NIKOL ALEXANDRA,CANCELACION POR EL SERVICIO DE UNA PERSONA NATURAL PARA QUE SE DESEMPEÑE COMO ASISTENTE ADMINISTRATIVO PARA ACOMPAÑAR EN LA LABOR DE FISCALIZACIÓN AL CONSEJERO REGIONAL POR LA PROVINCIA DE CHOTA. QUINTO ENTREGABLE, SEGUN SIAF 8327-2024 RO</t>
  </si>
  <si>
    <t>24003268</t>
  </si>
  <si>
    <t>PENALIDAD APLICADA A CRUZADO BENAVIDES AMERICO CANCELACION POR EL SERVICIO DE SUPE RVISION, SEGUIMIENTO Y MONITOREO A LA EJECUCIÓN Y OPERACION DE LOS PLANES DE NEGOCIO EN EL CORREDOR ECONOMICO CENTRO(PROVINCIA DE CUTERVO - CAJAMARCA) EN EL MARCO DE LA LEY N° 29337 - PROCOMPITE, SEGUN PEDIDO DE SERVIVIO N° 626 Y HOJA DE ENVIO D26-2024-GR.CAJ-GRDE/SGPE - SEXTO ENTREGABLE, SEGUN SIAF 1050-2024 FONCOR</t>
  </si>
  <si>
    <t>24003269</t>
  </si>
  <si>
    <t>PENALIDAD APLICADA A OSMAR RAFAEL VILCHEZ PINEDO CONTRATACIÓN DE LOS SERVICIOS DE UN ASISTENTE ADMINISTRATIVO PARA ACOMPAÑAR EN LAS ACTIVIDADES DE FISCALIZACIÓN AL CONSEJERO REGIONAL POR LA PROVINCIA DE SAN MARCOS. - SEXTO ENTREGABLE., SEGUN SIAF 8656-2024 RO</t>
  </si>
  <si>
    <t>24003270</t>
  </si>
  <si>
    <t>PENALIDAD APLICADA A FERNANDEZ SILVA JOSE JOHNNY SERVICIO DE ALQUILER DE UNA UNI DAD MOVIL ( CAMIONETA PICK UP) PARA LAS ACTIVIDADES DE FISCALIZACION DEL CONSEJERO DE LA PROVINCIA DE JAEN. PRIMER ENTREGABLE, SEGUN SIAF 8566-2024 RO</t>
  </si>
  <si>
    <t>24003271</t>
  </si>
  <si>
    <t>24003272</t>
  </si>
  <si>
    <t>MES DE OCTUBRE 2024</t>
  </si>
  <si>
    <t>PENALIDAD APLICDA A ELVIA RAMOS ORTIZ CANCELACION POR LA CONTRATACION DEL SERVICIO DE UNA LICENCIA DA Y/O TECNICA EN ENFERMERIA PARA QUE BRINDE ASESORAMIENTO TECNICO EN LAS ACTIVIDADES DE FISCALIZACION AL CONSEJO REGIONAL POR LA PROVINCIA DE CHOTA. TERCER ENTREGABLE, SEGUN SIAF 8529-2024 RO</t>
  </si>
  <si>
    <t>0000010924</t>
  </si>
  <si>
    <t>24003370</t>
  </si>
  <si>
    <t>PENALIDAD APLICDA A ELVIA RAMOS ORTIZ CANCELACION POR LA CONTRATACION DEL SERVICIO DE UNA LICENCIA DA Y/O TECNICA EN ENFERMERIA PARA QUE BRINDE ASESORAMIENTO TECNICO EN LAS ACTIVIDADES DE FISCALIZACION AL CONSEJO REGIONAL POR LA PROVINCIA DE CHOTA. SEGUNDO ENTREGABLE, SEGUN SIAF 8529-10 RO</t>
  </si>
  <si>
    <t>0000010929</t>
  </si>
  <si>
    <t>24003383</t>
  </si>
  <si>
    <t>PENALIDAD APLICADA A OSMAR RAFAEL VILCHEZ PINEDO CANCELACION POR LA CONTRATACIÓN DE LOS SERVICIOS DE UN ASISTENTE ADMINISTRATIVO PARA ACOMPAÑAR EN LAS ACTIVIDADES DE FISCALIZACIÓN AL CONSEJERO REGIONAL POR LA PROVINCIA DE SAN MARCOS. - QUINTO ENTREGABLE, SEGUN SIAF 8656-2024 RO</t>
  </si>
  <si>
    <t>0000010931</t>
  </si>
  <si>
    <t>24003388</t>
  </si>
  <si>
    <t>PENALIDAD APLICADA A OSMAR RAFAEL VILCHEZ PINEDO CANCELACION POR LA CONTRATACIÓN DE LOS SERVICIOS DE UN ASISTENTE ADMINISTRATIVO PARA ACOMPAÑAR EN LAS ACTIVIDADES DE FISCALIZACIÓN AL CONSEJERO REGIONAL POR LA PROVINCIA DE SAN MARCOS.CUARTO ENTREGABLE, SEGUN SIAF 8656-2024 RO</t>
  </si>
  <si>
    <t>0000010932</t>
  </si>
  <si>
    <t>24003389</t>
  </si>
  <si>
    <t>PENALIDAD APLICADA A OSMAR RAFAEL VILCHEZ PINEDO CANCELACION POR LA CONTRATACIÓN DE LOS SERVICIOS DE UN ASISTENTE ADMINISTRATIVO PARA ACOMPAÑAR EN LAS ACTIVIDADES DE FISCALIZACIÓN AL CONSEJERO REGIONAL POR LA PROVINCIA DE SAN MARCOS.TERCER ENTREGABLE, SEGUN SIAF 8656-2024 RO</t>
  </si>
  <si>
    <t>0000010933</t>
  </si>
  <si>
    <t>24003390</t>
  </si>
  <si>
    <t>PENALIDAD APLICADA A OBRERO ANDINO CONSTRUCTORES S.A.C CANCELACION POR EL ALQUILER DE UNA (01) UN IDAD MOVIL (CAMIONETA RURAL PICK UP), PARA LAS ACTIVIDADES DE FISCALIZACIÓN DEL CONSEJERO DE LA PROVINCIA DE CHOTA..SEGUNDO ENTREGABLE, SEGUN SIAG 7931-2024</t>
  </si>
  <si>
    <t>PENALIDAD APLICADA A OBRERO ANDINO CONSTRUCTORES S.A.C CANCELACION POR EL ALQUILER DE UNA (01) UN IDAD MOVIL (CAMIONETA RURAL PICK UP), PARA LAS ACTIVIDADES DE FISCALIZACIÓN DEL CONSEJERO DE LA PROVINCIA DE CHOTA..SEGUNDO ENTREGABLE, SEGUN SIAG 7931-2024 RO</t>
  </si>
  <si>
    <t>0000011018</t>
  </si>
  <si>
    <t>24003399</t>
  </si>
  <si>
    <t>PENALIDAD APLICADA A OSMAR RAFAEL VILCHEZ PINEDO CANCELACION POR LA CONTRATACIÓN DE LOS SERVICIOS DE UN ASISTENTE ADMINISTRATIVO PARA ACOMPAÑAR EN LAS ACTIVIDADES DE FISCALIZACIÓN AL CONSEJERO REGIONAL POR LA PROVINCIA DE SAN MARCOS.SEGUNDO ENTREGABLE., SEGUN SIAF 8656-2024 RO</t>
  </si>
  <si>
    <t>0000011040</t>
  </si>
  <si>
    <t>24003402</t>
  </si>
  <si>
    <t>PENALIDAD APLICDA A NAYRA GARCIA GERMAN ,CANCELACION POR EL SERVICIO DE ASESORAMIENTO EN CONTROL DE CALIDAD FÍSICA Y SENSORIAL DEL CAFÉ, PARA LA PROPUESTA PRODUCTIVA: PRIMER ENTREGABLE, SEGUN SIAF 7885-2024 FONCOR</t>
  </si>
  <si>
    <t>0000011041</t>
  </si>
  <si>
    <t>24003404</t>
  </si>
  <si>
    <t>0000011042</t>
  </si>
  <si>
    <t>24003406</t>
  </si>
  <si>
    <t>PENALIDAD APLICADA MAQ MINING CAJAMARCA E.I.R.L.CANCELACION POR LA CONTRATACION DEL SERVICIO DE ALQUILER DE UNA (01) UNIDAD MOVIL (CAMIONETA RURAL PICK UP) PARA LAS ACTIVIDADES DE FISCALIZACION DEL CONSEJERO DE LA PROVINCIA DE CAJAMARCA (RICARDO ULISES QUISPE SALAZAR). TERCER ENTREGABLE, SEGUN SIAF 9229-2024 RO</t>
  </si>
  <si>
    <t>0000011043</t>
  </si>
  <si>
    <t>24003411</t>
  </si>
  <si>
    <t>PENALIDAD APLICADA A HUAMAN YAHUARA KLEYSON YENS CANCELACION POR EL SERVICIO DE ASISTENCIA TECNICA EN INGENIERIA Y/O TECNICO EN PRODUCCION AGROPECUARIA PARA BRINDAR ASITENCIA TECNICA EN LAS ACTIVIDADES DE FISCALIZACION A LA CONSEJERA REGIONAL POR LA PROVINCIA DE SAN IGNACIO., SEGUN SIAF 9365-2024 RO</t>
  </si>
  <si>
    <t>0000011044</t>
  </si>
  <si>
    <t>24003413</t>
  </si>
  <si>
    <t>PENALIDAD APLICADA A .MAQ MINING CAJAMARCA E.I.R.LCANCELACION POREL SERVICIO DE ALQUILER DE UNA (01) UNIDAD MOVIL (CAMIONETA RURAL PICK UP) PARA LAS ACTIVIDADES DE FISCALIZACION DEL CONSEJERO DE LA PROVINCIA DE CAJAMARCA (RICARDO ULISES QUISPE SALAZAR). TERCER ENTREGABLE, SEGUN SIAF 9229-2024 RO</t>
  </si>
  <si>
    <t>0000011045</t>
  </si>
  <si>
    <t>24003414</t>
  </si>
  <si>
    <t>PENALIDAD APLICADA A MAQ MINING CAJAMARCA E.I.R.L. .- SERVICIO DE ALQUILER DE UNA UNIDAD MOVIL ( CAMIONETA RURAL PICK UP) PARA LAS ACTIVIDADES DE FISCALIZACIÓN EN LA PROVINCIA DE SAN PABLO. SEGUNDO ENTREGABLE, SEGUN SIAF 7713-2024 RO</t>
  </si>
  <si>
    <t>0000011046</t>
  </si>
  <si>
    <t>24003416</t>
  </si>
  <si>
    <t>PENALIDAD APLICADA A MUÑOZ BELON JORGE ALBERTO CANCCELACION POR EL SERVICIO DE GRABACION EDICION DE VIDEO Y CONSOLIDACION DE AUDIO Y VIDEO, PARA LA DIRECCION DE COMUNICACIONES Y RRPP, DEL GRC, SEGUN SIAF 8119-2024 RO</t>
  </si>
  <si>
    <t>0000011047</t>
  </si>
  <si>
    <t>24003417</t>
  </si>
  <si>
    <t>PENALIDAD APLICADA A PESANTES ARANDA JORGE IGNACIO. CANCELACION POR LOS SERVICIO S DE UN PROFESIONAL EN INGENIERÍA PARA BRINDAR ASISTENCIA TÉCNICA EN LAS ACTIVIDADES DE FISCALIZACIÓN AL CONSEJERO REGIONAL POR LA PROVINCIA DE SAN IGNACIO PRIMER ENTREGABLE, SEGUN 8874-2024 RO</t>
  </si>
  <si>
    <t>0000011048</t>
  </si>
  <si>
    <t>24003419</t>
  </si>
  <si>
    <t>PENALIDAD APLICADA A SANCHEZ LLANOS JOSE FELIX SERVICIO DE INGENIERO AGRONOMO PA RA BRINDAR ASISTENCIA TECNICA EN LAS ACTIVIDADES DE FISCALIZACION AL CONSEJERO REGIONAL POR LA PROVINCIA DE CAJAMARCA (RICARDO ULISES QUISPE SALAZAR), SEGUN SIAF 9250-2024 RO</t>
  </si>
  <si>
    <t>0000011049</t>
  </si>
  <si>
    <t>24003420</t>
  </si>
  <si>
    <t>PENALIDAD APLICADA A TERRONES MONTENEGRO LUHX BAAL , SERVICIO DE UN PROFECIONAL EN INGENIERIA CIVIL PARA BRINDAR ACISTENCIA TECNICA EN LA LABOR DE FISCALIZACION, SEGUNDO ENTREGABLE, SEGUN SIAF 7812-2024 RO</t>
  </si>
  <si>
    <t>0000011050</t>
  </si>
  <si>
    <t>24003421</t>
  </si>
  <si>
    <t>PENALIDAD APLICADA A GALLARDO HUARIPATA ROGER ALEX ,CANCELACION POR EL SERVICIO DE UN PROFESIONAL EN INGENIERIA PARA BRINDAR ASISTENCIA TECNICA EN LAS ACTIVIDADES DE FISCALIZACIÓN AL CONSEJERO REGIONAL POR LA PROVINCIA DE SAN MARCOS, SEGUNDO ENTEGABLE, SEGUN SIAF 8575-2024 RO</t>
  </si>
  <si>
    <t>0000011051</t>
  </si>
  <si>
    <t>24003422</t>
  </si>
  <si>
    <t>PENALIDAD APLICADA A GALLARDO HUARIPATA ROGER ALEX ,CANCELACION POR EL SERVICIO DE UN PROFESIONAL EN INGENIERIA PARA BRINDAR ASISTENCIA TECNICA EN LAS ACTIVIDADES DE FISCALIZACIÓN AL CONSEJERO REGIONAL POR LA PROVINCIA DE SAN MARCOS, PRIMER ENTEGABLE, SEGUN SIAF 8575-2024 RO</t>
  </si>
  <si>
    <t>0000011052</t>
  </si>
  <si>
    <t>24003423</t>
  </si>
  <si>
    <t>PENALIDAD APLICADA A NIETO CHEVEZ MARIO RICARDO VALENTIN, CANCELACION POR EL SERVICIO DE UN ASISTENTE ADMINISTRATIVO PARA ACOMPAÑAR EN LA LABOR DE FISCALIZACION DE LA CONSEJERA REGIONAL POR LA PROVINCIA DE SAN IGNACIO, SEGUNDO ENTREGABLE, SEGUN SIAF 8530-2024 RO</t>
  </si>
  <si>
    <t>0000011053</t>
  </si>
  <si>
    <t>24003424</t>
  </si>
  <si>
    <t>PENALIDAD APLICADA A NIETO CHEVEZ MARIO RICARDO VALENTIN, CANCELACION POR EL SERVICIO DE UN ASISTENTE ADMINISTRATIVO PARA ACOMPAÑAR EN LA LABOR DE FISCALIZACION DE LA CONSEJERA REGIONAL POR LA PROVINCIA DE SAN IGNACIO, TERCER ENTREGABLE, SEGUN SIAF 8530-2024 RO</t>
  </si>
  <si>
    <t>0000011054</t>
  </si>
  <si>
    <t>24003425</t>
  </si>
  <si>
    <t>PENALIDAD APLICADA A CACHO ABANTO EXILDA ESTEFANY.- CANCELACION POR EL SERVICIO DE ASISTENCIA TEC NICA JURIDICA AL CONSEJERO REGIONAL JESUS ALAVARADO CASTREJON PALOMINO EN LOS PROCEDIMIENTOS ADMINISTRATIVOS DERIVADOS DEL EJERCICIO DE LAS ACTIVIDADES DE FISCALIZACIÓN SEGUN PTAFS, SEGUNDO ENTREGABLE, SEGUN SIAF 8332-2024 RO</t>
  </si>
  <si>
    <t>0000011055</t>
  </si>
  <si>
    <t>24003426</t>
  </si>
  <si>
    <t>PENALIDAD APLICADA A RAMOS SEGURA YASBEL ALCIRA, CANCELACION POR EL SERVICIO ESPECIALIZADO EN ADMINISTRACION, SEGUNDO ENTREGABLE, SEGUN SIAF 6504-2024 RO</t>
  </si>
  <si>
    <t>0000011056</t>
  </si>
  <si>
    <t>24003427</t>
  </si>
  <si>
    <t>PENALIDAD APLICADA A GUEVARA OJEDA JENNER CANCELACION POR EL SERVICIO DE ALQUILER DE UNA (01) UNIDA D MOVIL CAMIONETA PARA LAS ACTIVIDADES DE FISCALIZACION DEL CONSEJERO DE LA PROVINCIA DE SAN IGNACIO. SEGUNDO ENTREGABLE, SEGUN SIAF 8626-2024 RO</t>
  </si>
  <si>
    <t>0000011057</t>
  </si>
  <si>
    <t>24003428</t>
  </si>
  <si>
    <t>PENALIDAD APLICADA A BECERRA VASQUEZ NIKOL ALEXANDRA,CANCELACION POR EL SERVICIO DE UNA PERSONA NATURAL PARA QUE SE DESEMPEÑE COMO ASISTENTE ADMINISTRATIVO PARA ACOMPAÑAR EN LA LABOR DE FISCALIZACIÓN AL CONSEJERO REGIONAL POR LA PROVINCIA DE CHOTA. CUARTO ENTREGABLE, SEGUN SIAF 8327-2024 RO</t>
  </si>
  <si>
    <t>0000011058</t>
  </si>
  <si>
    <t>24003429</t>
  </si>
  <si>
    <t>0000011060</t>
  </si>
  <si>
    <t>24003430</t>
  </si>
  <si>
    <t>PERSONA NATURAL PARA QUE SE DESEMPEÑE COMO ASISTENTE ADMINISTRATIVO PARA ACOMPAÑAR EN LA LABOR DE FISCALIZACIÓN AL CONSEJERO REGIONAL POR LA PROVINCIA DE CHOTA. QUINTO ENTREGABLE, SEGUN SIAF 8327-2024 RO</t>
  </si>
  <si>
    <t>0000011063</t>
  </si>
  <si>
    <t>24003431</t>
  </si>
  <si>
    <t>PENALIDAD APLICDA A NIKOL ALEXANDRA BECERRA VASQUEZ CANCELACION POR LA CONTRATACION DE LOS SERVICI OS DE UN ASISTENTE ADMINISTRATIVO PARA ACOMPAÑAR EN LA LABOR DE FISCALIZACION AL CONSEJERO REGIONAL POR LA PROVINCIA DE CHOTA, SEGUN SIAF 8528-2024 RO</t>
  </si>
  <si>
    <t>0000011064</t>
  </si>
  <si>
    <t>24003432</t>
  </si>
  <si>
    <t>PENALIDAD APLICADA A RAMIREZ QUISPE SAIRA FIORELA ,CANCELACION POR EL SERVICIO DE ASISTENTE PARA ACOMPAÑAR EN LA LABOR DE FISCALIZACION AL CONSEJERO DE LA PROVINCIA DE SAN MARCOS, SEGUNDO ENTREGABLE, SEGUN SIAF 8331-2024 RO</t>
  </si>
  <si>
    <t>0000011065</t>
  </si>
  <si>
    <t>24003433</t>
  </si>
  <si>
    <t>PENALIDAD APLICADA A FERNANDEZ TARRILLO JOISE DARWIN CANCELACION POR EL SERVICIO DE ASISTENTE ADMINISTRATIVO PARA ACOMPAÑAR EN LA LABOR DE FISCALIZACION AL CONSEJERO REGIONAL POR LA PROVINCIA DE CHOTA - TERCER ENTREGABLE., SEGUN SIAF 7902-2024 RO</t>
  </si>
  <si>
    <t>0000011066</t>
  </si>
  <si>
    <t>24003434</t>
  </si>
  <si>
    <t>PENALIDAD APLICDA A RAMIREZ QUISPE SAIRA FIORELA CANCELACION POR EL ,SERVICIO DE ASISTENTE PARA ACOMPAÑAR EN LA LABOR DE FISCALIZACION AL CONSEJERO DE LA PROVINCIA DE SAN MARCOS, TERCER ENTREGABLE, SEGUN SIAF 8331-2024 RO</t>
  </si>
  <si>
    <t>0000011067</t>
  </si>
  <si>
    <t>24003435</t>
  </si>
  <si>
    <t>PENALIDAD APLICADA A VANESA AMIGAIL BECERRA SUAREZ, CANCELACION POR EL SERVICIOS DE UN QUIMICO FARMACEUTICO PARA ASESORAR EN LAS ACTIVIDADES DE FISCALIZACION AL CONSEJERO DE LA PROVINCIA DE SAN MARCOS. TERCER ENTREGABLE, SEGUN SIAF 8645-2024 RO</t>
  </si>
  <si>
    <t>0000011068</t>
  </si>
  <si>
    <t>24003436</t>
  </si>
  <si>
    <t>PENALIDAD APLICADA A OLLERO SOTO JEANETT GIANINNA CANCELACION POR EL SERVICIO PARA GESTIONAR LOS ME DIOS DE COMUNICACIÓN PARA DIFUSIÓN DE INFORMACIÓN EN GESTIÓN DE RIESGOS DE DESASTRES - SEGUNDO ENTREGABLE., SEGUN SIAF 8144-2024 RO</t>
  </si>
  <si>
    <t>0000011069</t>
  </si>
  <si>
    <t>24003437</t>
  </si>
  <si>
    <t>PENALIDAD APLICADA A RAMIREZ QUISPE SAIRA FIORELA ,CANCELACION POR EL SERVICIO DE ASISTENTE PARA ACOMPAÑAR EN LA LABOR DE FISCALIZACION AL CONSEJERO DE LA PROVINCIA DE SAN MARCOS, PRIMER ENTREGABLE, SEGUN SIAF 8331 RO</t>
  </si>
  <si>
    <t>0000011070</t>
  </si>
  <si>
    <t>24003438</t>
  </si>
  <si>
    <t>PENALIDAD APLICADA A GALENA CONTRATISTAS GENERALES MINERIA Y CONSTRUCCION S.R.L. .-CANCELACION DEL ALQUILER DE UNIDAD MOVIL ( CAMIONETA RURAL PICK UP) PA RA ACTIVIDADES DE FISCALIZACIÓN EN LAS PROVINCIAS DE CAJABAMBA Y CELENDIN. DECIMO ENTREGABLE, SEGUN SIAF 7619-2024 RO</t>
  </si>
  <si>
    <t>0000011071</t>
  </si>
  <si>
    <t>24003439</t>
  </si>
  <si>
    <t>PENALIDAD APLICADA A GALENA CONTRATISTAS GENERALES MINERIA Y CONSTRUCCION S.R.L. .-CANACELACION POR ELK ALQUILER DE UNIDAD MOVIL ( CAMIONETA RURAL PICK UP) PA RA ACTIVIDADES DE FISCALIZACIÓN EN LAS PROVINCIAS DE CAJABAMBA Y CELENDIN. PRIMER ENTREGABLE, SEGUN SIAF 7619-2024 RO</t>
  </si>
  <si>
    <t>0000011072</t>
  </si>
  <si>
    <t>24003440</t>
  </si>
  <si>
    <t>PENALIDAD APLICADA A ZURITA RIVERA ALEX MARVIN - CANCELACION POR LA CONTRTACION DEL SERVICIO PARA LA SUPERVISION A LA EJECUCION DE LOS PLANESDE NEGOCIO EN EL CORREDOR ECONOMICO NORTE (SAN IGNACIO-II) CAJAMARCA, EN EL MARCO DE LA LEY N°29337-PROCOMPITE, SEGUN: PS.S 438-2024-SGPE, TDR, EXPEDIENTE MAD N°000775-2024-009745 - CUARTO ENTREGABLE, SEGUN SIAF 1194-2024 FONCOR</t>
  </si>
  <si>
    <t>0000011073</t>
  </si>
  <si>
    <t>24003441</t>
  </si>
  <si>
    <t>PENALIDAD APLICADA A SANCHEZ DAVALOS MAGALY CANCELACION DE LA VALORIZACION N°1 DE LA SUPERSION DEL EXPEDIENTE TECNICO DEL PROYECTO MEJORAMIENTO Y AMPLIACION DEL SERVICO DE EDUCACION PRIMERIA 5 UNIDADES PRODUCTORAS, 5 CENTRO POBLADOS DEL DISTRITO DE BAMBAMARCA DE LA PROVINCIA DE HUALGAYOC - CAJAMARCA, SEGUN SIAF 10303-2024 FONCOR</t>
  </si>
  <si>
    <t>0000011129</t>
  </si>
  <si>
    <t>24003461</t>
  </si>
  <si>
    <t>PENALIDAD APLICADA A SAGASTEGUI FERNANDEZ ZOILA ESTHER,CANCELACION POR EL SERVICIO DE UN PROFESIONAL PARA GESTOR SOCIAL EN LAS PROVINCIAS DE SAN PABLO, SAN MIGUEL Y CONTUMAZÁ. PEDIDO N°1024- DIRECCION REGIONAL DE VIVIENDA CONSTRUCCION Y SANEAMIENTO, OFICIO N°D449-2024-GR.CAJ, EXPEDIENTE 055121 - TERCER ENTREGABLE., SEGUN SIAF 4806-2024 REGALIAS</t>
  </si>
  <si>
    <t>0000011130</t>
  </si>
  <si>
    <t>24003462</t>
  </si>
  <si>
    <t>PENALIDAD APLICADA A AYOSA ROSALES JAIME MARTIN. CANCELACION POR EL SERVICIOS DE UNA PERSONA NATURAL Y/O JURIDICA PARA LA ASISTENCIA TECNICA EN LA GESTION DE PROYECTOS DE DESARROLLO CON COOPERACION INTERNACIONAL PARA EL GOBIERNO REGIONAL CAJAMARCA, PRIMER ENTREGABLE, SEGUN SIAF 9590-2024 FONCOR</t>
  </si>
  <si>
    <t>0000011133</t>
  </si>
  <si>
    <t>24003463</t>
  </si>
  <si>
    <t>PENALIDAD APLICADA A CRUZADO MEDINA VICTOR MELECIO CANCELACION POR EL SERVICIO DE ALQUILER DE CAMIONETA RURAL PICK UP PARA LAS ACTIVIDADES DE FISCALIZACIÓN DEL CONSEJERO DE PROVINCIA DE SAN MARCOS. PRIMER ENTREGABLE, SEGUN SIAF 8644-2024 RO</t>
  </si>
  <si>
    <t>0000011134</t>
  </si>
  <si>
    <t>24003464</t>
  </si>
  <si>
    <t>Penalidad Consentida Grupo Empresarial Santa MarinaSRL Directiva 004-2024 EF/52.06 SIAF 3721 ,O/C 155 Adquisicion Filtro de Prensa-Fonc or2,400.00 Cta CUT Penaliidades 2024 001 888</t>
  </si>
  <si>
    <t>0000011315</t>
  </si>
  <si>
    <t>137</t>
  </si>
  <si>
    <t>PENALIDAD APLICDA A CALUA CHOLAN JOSE IDELFONSO, CANCELACION POR EL SERVICIO DE ASISTENTE TECNICO CAPACITACION Y MONITOREO PEDIDO N°745 - SUBGERENCIA DE PROMOCION EMPRESARIAL, OFICIO N°D133-2024-GR.CAJ EXPEDIENTE 57854 - QUINTO ENTREGABLE, SEGUN SIAF 4321-10-2024 FONCOR</t>
  </si>
  <si>
    <t>0000011169</t>
  </si>
  <si>
    <t>24003472</t>
  </si>
  <si>
    <t>PENALIDAD APLICADA A GALENA CONTRATISTAS GENERALES MINERIA Y CONSTRUCCION S.R.L. .CANCELACION POR EL - ALQUILER DE UNIDAD MOVIL ( CAMIONETA RURAL PICK UP) PA RA ACTIVIDADES DE FISCALIZACIÓN EN LAS PROVINCIAS DE CAJABAMBA Y CELENDIN. NOVENO ENTREGABLE, SEGUN SIAF 7619-2024 RO</t>
  </si>
  <si>
    <t>0000011170</t>
  </si>
  <si>
    <t>24003473</t>
  </si>
  <si>
    <t>PENALIDAD APLICADA A CRUZADO MEDINA VICTOR MELECIO CANCELACION POR LA CONTRATACIÓN DE SERVICIO DE ALQUILER DE CAMIONETA RURAL PICK UP PARA LAS ACTIVIDADES DE FISCALIZACIÓN DEL CONSEJERO DE PROVINCIA DE SAN MARCOS. TERCER ENTREGABLE, SEGUN SIAF 8644-2024 RO</t>
  </si>
  <si>
    <t>0000011171</t>
  </si>
  <si>
    <t>24003474</t>
  </si>
  <si>
    <t>PENALIDAD APLICADA A CRUZADO MEDINA VICTOR MELECIO CANCELACION POR LA CONTRATACIÓN DE SERVICIO DE ALQUILER DE CAMIONETA RURAL PICK UP PARA LAS ACTIVIDADES DE FISCALIZACIÓN DEL CONSEJERO DE PROVINCIA DE SAN MARCOS. SEGUNDO ENTREGABLE, SEGUN SIAF 8644-2024 RO</t>
  </si>
  <si>
    <t>0000011172</t>
  </si>
  <si>
    <t>24003475</t>
  </si>
  <si>
    <t>PENALIDAD APLICDA A MAQ MINING CAJAMARCA E.I.R.L. .- CANCELACION POR EL SERVICIO DE ALQUILER DE UNA UNIDAD MOVIL ( CAMIONETA RURAL PICK UP) PARA LAS ACTIVIDADES DE FISCALIZACIÓN EN LA PROVINCIA DE SAN PABLO. CUARTO ENTREGABLE, SEGUN SIAF 7713-2024 RO</t>
  </si>
  <si>
    <t>0000011175</t>
  </si>
  <si>
    <t>24003476</t>
  </si>
  <si>
    <t>PENALIDAD APLICDA A MAQ MINING CAJAMARCA E.I.R.L. .- CANCELACION POR EL SERVICIO DE ALQUILER DE UNA UNIDAD MOVIL ( CAMIONETA RURAL PICK UP) PARA LAS ACTIVIDADES DE FISCALIZACIÓN EN LA PROVINCIA DE SAN PABLO. TERCER ENTREGABLE, SEGUN SIAF 7713-2024 RO</t>
  </si>
  <si>
    <t>0000011176</t>
  </si>
  <si>
    <t>24003477</t>
  </si>
  <si>
    <t>PENALIDAD APLICADA A CRUZADO MEDINA VICTOR MELECIO CANCELACION POR LA CONTRATACIÓN DE SERVICIO DE ALQUILER DE CAMIONETA RURAL PICK UP PARA LAS ACTIVIDADES DE FISCALIZACIÓN DEL CONSEJERO DE PROVINCIA DE SAN MARCOS. QUINTO ENTREGABLE, SEGUN SIAF 8644-2024 RO</t>
  </si>
  <si>
    <t>0000011177</t>
  </si>
  <si>
    <t>24003478</t>
  </si>
  <si>
    <t>PENALIDAD APLICADA A CRUZADO MEDINA VICTOR MELECIO CANCELACION POR LA CONTRATACIÓN DE SERVICIO DE ALQUILER DE CAMIONETA RURAL PICK UP PARA LAS ACTIVIDADES DE FISCALIZACIÓN DEL CONSEJERO DE PROVINCIA DE SAN MARCOS. CUARTO ENTREGABLE, SEGUN SIAF 8644-2024 RO</t>
  </si>
  <si>
    <t>0000011178</t>
  </si>
  <si>
    <t>24003479</t>
  </si>
  <si>
    <t>PENALIDAD APLICADA A CRUZADO MEDINA VICTOR MELECIO CANCELACION POR LA CONTRATACIÓN DE SERVICIO DE ALQUILER DE CAMIONETA RURAL PICK UP PARA LAS ACTIVIDADES DE FISCALIZACIÓN DEL CONSEJERO DE PROVINCIA DE SAN MARCOS. SEXTO ENTREGABLE, SEGUN SIAF 8644</t>
  </si>
  <si>
    <t>PENALIDAD APLICADA A CRUZADO MEDINA VICTOR MELECIO CANCELACION POR LA CONTRATACIÓN DE SERVICIO DE ALQUILER DE CAMIONETA RURAL PICK UP PARA LAS ACTIVIDADES DE FISCALIZACIÓN DEL CONSEJERO DE PROVINCIA DE SAN MARCOS. SEXTO ENTREGABLE, SEGUN SIAF 8644 RO</t>
  </si>
  <si>
    <t>0000011183</t>
  </si>
  <si>
    <t>24003480</t>
  </si>
  <si>
    <t>PENALIDAD APLICADA A GUERRERO MARTINEZ JEINER CANCELAION POR CONSULTORIA EN GESTION DEL MEDIO AMBIENTE DEL GRC DEL 2024 - TERCER ENTREGABLE, SEGUN SIAF 4551-2024 FONCOR</t>
  </si>
  <si>
    <t>0000011193</t>
  </si>
  <si>
    <t>24003481</t>
  </si>
  <si>
    <t>0000011197</t>
  </si>
  <si>
    <t>24003482</t>
  </si>
  <si>
    <t>PENALIDAD APLICADA A GALLARDO HUARIPATA ROGER ALEX ,CACNELACION POR EL SERVICIO DE UN PROFESIONAL EN INGENIERIA PARA BRINDAR ASISTENCIA TECNICA EN LAS ACTIVIDADES DE FISCALIZACIÓN AL CONSEJERO REGIONAL POR LA PROVINCIA DE SAN MARCOS, TERCER ENTEGABLE, SEGUN SIAF 8575-2024 RO</t>
  </si>
  <si>
    <t>0000011199</t>
  </si>
  <si>
    <t>24003484</t>
  </si>
  <si>
    <t>PENALIDAD APLICDA A CRUZADO MEDINA VICTOR MELECIO CANCELACION POR LA CONTRATACIÓN DE SERVICIO DE ALQUILER DE CAMIONETA RURAL PICK UP PARA LAS ACTIVIDADES DE FISCALIZACIÓN DEL CONSEJERO DE PROVINCIA DE SAN MARCOS. SETIMO ENTREGABLE, SEGUN SIAF 8644-2024 RO</t>
  </si>
  <si>
    <t>0000011200</t>
  </si>
  <si>
    <t>24003485</t>
  </si>
  <si>
    <t>0000011198</t>
  </si>
  <si>
    <t>24003483</t>
  </si>
  <si>
    <t>PENALIDAD APLICADA A CRUZADO MEDINA VICTOR MELECIO CANCELACION POR CONTRATACIÓN DE SERVICIO DE ALQUILER DE CAMIONETA RURAL PICK UP PARA LAS ACTIVIDADES DE FISCALIZACIÓN DEL CONSEJERO DE PROVINCIA DE SAN MARCOS. OCTAVO ENTREGABLE, SEGUN SIAF 8644-2024 RO</t>
  </si>
  <si>
    <t>0000011230</t>
  </si>
  <si>
    <t>24003506</t>
  </si>
  <si>
    <t>PENALIDADA APLICADA A CRUZADO MEDINA VICTOR MELECIO CANCELACION POR LA CONTRATACIÓN DE SERVICIO DE ALQUILER DE CAMIONETA RURAL PICK UP PARA LAS ACTIVIDADES DE FISCALIZACIÓN DEL CONSEJERO DE PROVINCIA DE SAN MARCOS. SETIMO ENTREGABLE, SEGUN SIAF 8644-2024 RO</t>
  </si>
  <si>
    <t>0000011231</t>
  </si>
  <si>
    <t>24003507</t>
  </si>
  <si>
    <t>PENALIDAD APLICADA A DIAZ MELCHOR FREDI JHUNIOR CANCELACION POR PRESTACION DE SERVICIO DE UN PROFESIONAL PARA LA INTERVENCION DEL COMPONENTE TECNICO EN LA IMPLEMENTACION DE LAS ACTIVIDADES DE MANTENIMIENTO CORRECTIVO EN LOS SISTEMAS DE AGUA POTABLE DEL DISTRITO DE CORTEGANA- PROVINCIA DE CELENDIN. - TERCER ENTREGABLE, SEGUN SIAF 5004-2024 FONCOR</t>
  </si>
  <si>
    <t>0000011232</t>
  </si>
  <si>
    <t>24003508</t>
  </si>
  <si>
    <t>PENALIDAD APLICADA A PESANTES ARANDA JORGE IGNACIO. CANCELACION POR LA CONTRATACIÓN DE LOS SERVICIO S DE UN PROFESIONAL EN INGENIERÍA PARA BRINDAR ASISTENCIA TÉCNICA EN LAS ACTIVIDADES DE FISCALIZACIÓN AL CONSEJERO REGIONAL POR LA PROVINCIA DE SAN IGNACIO, SEGUNDO ENTREBALE, SEGUN SIAF 8874-2024 RO</t>
  </si>
  <si>
    <t>0000011233</t>
  </si>
  <si>
    <t>24003509</t>
  </si>
  <si>
    <t>PENALIDAD APLICADA A CARLOS DOMINGO PEREZ ALENCART CANCELACION POR EL SERVICIO DE ALQUILER DE STAND PARA LA XII EDICION DE LA EXPO AMAZONICA MADRE DE DIOS 2024, SEGUN SIAF 8767-2024 FONCOR</t>
  </si>
  <si>
    <t>0000011234</t>
  </si>
  <si>
    <t>24003510</t>
  </si>
  <si>
    <t>PENALIDAD APLICADA A GALENA CONTRATISTAS GENERALES MINERIA Y CONSTRUCCION S.R.L. .CANCELACION POR EL -CANCELACION POR EL ALQUILER DE UNIDAD MOVIL ( CAMIONETA RURAL PICK UP) PA RA ACTIVIDADES DE FISCALIZACIÓN EN LAS PROVINCIAS DE CAJABAMBA Y CELENDIN. SEXTO ENTREGABLE, SEGUN SIAF 7619-2024 RO</t>
  </si>
  <si>
    <t>0000011235</t>
  </si>
  <si>
    <t>24003511</t>
  </si>
  <si>
    <t>PENALIDAD APLICAD A TIRADO FABIAN JEAN CARLO CANCELACION POR EL SERVICIO DE CONSULTORIA EN GESTION DEL MEDIO AMBIENTE - TERCER ENTREGABLE, SEGUN SIAF 4552-2024 FONCOR</t>
  </si>
  <si>
    <t>0000011236</t>
  </si>
  <si>
    <t>24003513</t>
  </si>
  <si>
    <t>PENALIDAD APLICADA A CONSORCIO CELENDIN CANCELACION DE LA VALORIZACION N° 1 SERVICIO DE CONSULTORIA PARA ACTUALIZACION DE EXPEDIENTE TECNICO MEJORAMIENTO DEL SERVICIO EDUCATIVO DEL NIVEL PRIMARIO EL LIMON-DISTRITO DE UTCO, JORGE CHAVEZ-DISTRITO DE JORGE CHAVEZ Y FRAYLECOCHA-DISTRITO DE JOSE GALVEZ, SEGUN SIAF 10461-2024 FONCOR</t>
  </si>
  <si>
    <t>0000011247</t>
  </si>
  <si>
    <t>24003514</t>
  </si>
  <si>
    <t>PENALIDAD APLICADA A MAQ MINING CAJAMARCA E.I.R.L. CANCELACION POR LA CONTRATACIÓN DEL SERVICIO DE ALQUILER DE UNA (01) UNIDAD MOVIL (CAMIONETA RURAL PICK UP) PARA LAS ACTIVIDADES DE FISCALIZACIÓN DEL CONSEJERO DE LA PROVINCIA DE CAJAMARCA. TERCER NTREGABLE, SEGUN SIAF 8085-2024 RO</t>
  </si>
  <si>
    <t>0000011248</t>
  </si>
  <si>
    <t>24003515</t>
  </si>
  <si>
    <t>PENALIDAD APLICDA A GUEVARA OJEDA JENNER CANCELACION POR EL SERVICIO DE ALQUILER DE UNA (01) UNIDA D MOVIL CAMIONETA PARA LAS ACTIVIDADES DE FISCALIZACION DEL CONSEJERO DE LA PROVINCIA DE SAN IGNACIO. PRIMER ENTREGABLE, SEGUN SIAF 8626-2024 RO</t>
  </si>
  <si>
    <t>0000011257</t>
  </si>
  <si>
    <t>24003517</t>
  </si>
  <si>
    <t>Traslado a la CUT RDR Penalidad Consentida Ureña Oblitas Cristian Alexander Directiva 004-2024 EF/52.06 SI AF 4491 ,O/s 933 servicios de terceros foncor</t>
  </si>
  <si>
    <t>0000011483</t>
  </si>
  <si>
    <t>Traslado a la CUT RDR Penalidad Consentida HOTEL SOLDE BELEN EIRL Directiva 004-2024 EF/52.06 SIAF 9254 ,O/ s 1984 brindar servicios RDR</t>
  </si>
  <si>
    <t>0000011484</t>
  </si>
  <si>
    <t>Traslado a la CUT RDR Penalidad Consentida Inversiones y Servicios VargasEIRL Directiva 004-2024 EF/52.06 SIAF 8995 ,O/s 461 aquisicion de repuestos Canon y Sobre Canon Regalias</t>
  </si>
  <si>
    <t>0000011485</t>
  </si>
  <si>
    <t>Traslado a la CUT RDR Penalidad Consentida diaz saldaña josselin melissa Directiva 004-2024 EF/52.06 SIAF 8 145 ,O/s1693 servicios de terceros RO</t>
  </si>
  <si>
    <t>0000011486</t>
  </si>
  <si>
    <t>Traslado a la CUT RDR Penalidad Consentida Calle llagueta Ricardo Antonio Directiva 004-2024 EF/52.06 SIAF 5153 ,O/s 1055 brindar servicios Canon y Sobre Canon Regalias</t>
  </si>
  <si>
    <t>0000011487</t>
  </si>
  <si>
    <t>Traslado a la CUT RDR Penalidad Consentida sagastegui fernandez zoila esther Directiva 004-2024 EF/52.06 S IAF 4806,O/s 998 servicios de terceroscanon sobre canon y regalias</t>
  </si>
  <si>
    <t>0000011488</t>
  </si>
  <si>
    <t>Traslado a la CUT RDR Penalidad Consentida nikol alexandra becerra vasquez Directiva 004-2024 EF/52.06 SIA F 8528 ,O/s1804 asistente administrativo RO</t>
  </si>
  <si>
    <t>0000011494</t>
  </si>
  <si>
    <t>Traslado a la CUT RDR Penalidad Consentida nikol alexandra becera vasquez Directiva 004-2024 EF/52.06 SIAF 8528 ,O/s1804aquisicion de repuestos RO</t>
  </si>
  <si>
    <t>0000011495</t>
  </si>
  <si>
    <t>PENALIDAD APLICADA A VASQUEZ HUASASQUICHE PATRICIA MARLENE CANCELACION POR PRESTACION DE SER VICIOS DE APOYO ADMINISTRATIVO EN EL GABINETE DE ASESORES DEL GOBIERNO REGIONAL DE CAJAMARCA. - PRIMER ENTREGABLE, SEGUN SIAF 8689-2024 RO</t>
  </si>
  <si>
    <t>0000011249</t>
  </si>
  <si>
    <t>24003525</t>
  </si>
  <si>
    <t>TRASLADO a la CUT RDR Penalidad Consentida Raices Chamcas servicios Generales srl Directiva 004-2024 EF/52.06 SIAF 7957,O/s 1577 servicios de alquiler RO 126.00</t>
  </si>
  <si>
    <t>0000011634</t>
  </si>
  <si>
    <t>Traslado a la CUT RDR Penalidad Consentida zurita rivera alex marvin Directiva 004-2024 EF/52.06 SIAF 1194, O/s 250 servicios de alquiler foncor</t>
  </si>
  <si>
    <t>0000011635</t>
  </si>
  <si>
    <t>Traslado ala CUT RDR Penalidad Consentida chavez briones maximina Directiva 004-2024 EF/52.06 SIAF 7669,O/s 1536 servicios de alquiler foncor</t>
  </si>
  <si>
    <t>0000011636</t>
  </si>
  <si>
    <t>Traslado a la CUT RDR Penalidad Consentida bautista zorrilla alex fernando Directiva 004-2024 EF/52.06 SIA F 7923 ,O/s1581 servicios de terceros RO</t>
  </si>
  <si>
    <t>0000011637</t>
  </si>
  <si>
    <t>Traslado a la CUT RDR Penalidad Consentida maq mining cajamarca eirl Directiva 004-2024 EF/52.06 SIAF 6645 ,O/s 1338 servicio de alquiler RO</t>
  </si>
  <si>
    <t>0000011638</t>
  </si>
  <si>
    <t>Traslado ala CUT RDR Penalidad Consentida chavez ortiz edmundo alan Directiva 004-2024 EF/52.06 SIAF 8325,O /s 1733 servicios terceros Canon y Sobre Canon Regalias</t>
  </si>
  <si>
    <t>0000011645</t>
  </si>
  <si>
    <t>Traslado a la CUT RDR Penalidad Consentida VANESA AMIGAIL BECERRA SUAREZ Directiva 004-2024 EF/52.06 SIAF 8645,O/s 1801 servicios terceros ro</t>
  </si>
  <si>
    <t>0000011647</t>
  </si>
  <si>
    <t>Traslado a la CUT RDR Penalidad Consentida Bazan Briones Hernando Directiva 004-2024 EF/52.06 SIAF 5768,O/s 1002 servicios terceros ro</t>
  </si>
  <si>
    <t>0000011648</t>
  </si>
  <si>
    <t>Traslado a la CUT RDR Penalidad Consentida Galvez Marin christy Grabiela Directiva 004-2024 EF/52.06 SIAF 7920,O/s 1576 servicios terceros FONCOR</t>
  </si>
  <si>
    <t>0000011651</t>
  </si>
  <si>
    <t>Traslado a la CUT RDR Penalidad Consentida vasquez romero rosa Directiva 004-2024 EF/52.06 SIAF 6847 ,O/s 1 391 servicios terceros RDR</t>
  </si>
  <si>
    <t>0000011652</t>
  </si>
  <si>
    <t>Traslado a la CUT RDR Penalidad Consentida MAQ MINING CAJAMAR4CA EIRL Directiva 004-2024 EF/52.06 SIAF 946 0 ,O/s 2010 servicios de alquiler RO</t>
  </si>
  <si>
    <t>0000011655</t>
  </si>
  <si>
    <t>0000011656</t>
  </si>
  <si>
    <t>Traslado a la CUT RDR Penalidad Consentida Huaman Cabrera cristina crissel Directiva 004-2024 EF/52.06 SIA F 9909,O/s 2137 servicios terceros FONCOR</t>
  </si>
  <si>
    <t>0000011657</t>
  </si>
  <si>
    <t>0000011658</t>
  </si>
  <si>
    <t>Traslado a la CUT RDR Penalidad Consentida SALDAÑA BENAVIDES EXEQUIEL Directiva 004-2024 EF/52.06 SIAF 918 3 ,O/s 1986 servicios de alquiler FONCOR</t>
  </si>
  <si>
    <t>0000011659</t>
  </si>
  <si>
    <t>Traslado a la CUT RDR Penalidad Consentida Raices chamcas servicios generales srl Directiva 004-2024 EF/52.06 SIAF 7957 ,O/s 1577servicios de alquiler RO 168.00</t>
  </si>
  <si>
    <t>0000011756</t>
  </si>
  <si>
    <t>Traslado a la CUT RDR Penalidad Consentida fernandez suyon jhoseri Directiva 004-2024 EF/52.06 SIAF 8062 ,O /s 1635 servicios de terceros FONCOR</t>
  </si>
  <si>
    <t>0000011757</t>
  </si>
  <si>
    <t>Traslado a la CUT RDR Penalidad ConsentidaSERVICIOS EL ANGEL Directiva 004-2024 EF/52.06 SIAF 11150 ,O/s 234 3 servicios de terceros FONCOR</t>
  </si>
  <si>
    <t>0000011758</t>
  </si>
  <si>
    <t>Penalidad Consentida a Mendoza Usquiza Nancy Directiva 004-2024 EF/52.06 SIAF 8816 ,O/s 1924, por servicio de terceros R.O</t>
  </si>
  <si>
    <t>0000011870</t>
  </si>
  <si>
    <t>Penalidad Consentida Distribuidor y Transporte San Juan Directiva 004-2024 EF/52.06 SIAF 8692 ,O/s 1863 se rvicios de alquiler R.O R/I 30</t>
  </si>
  <si>
    <t>0000011851</t>
  </si>
  <si>
    <t>Penalidad Consentida a Ramos Segura Yasbel Alcira Directiva 004-2024 EF/52.06 SIAF 6504 ,O/s 1306, por serv icio de terceros R.O . R/I 32</t>
  </si>
  <si>
    <t>0000011922</t>
  </si>
  <si>
    <t>Penalidad Consentida a Villalobos Ticlla Elías Manuel Directiva 004-2024 EF/52.06 SIAF 9249 ,O/s 1907, po r servicio de alquiler R.O</t>
  </si>
  <si>
    <t>0000011943</t>
  </si>
  <si>
    <t>Penalidad Consentida a Lobato Muñoz Carmen Anali Directiva 004-2024 EF/52.06 SIAF 8398 ,O/s 1600, por ser vicio de terceros R.O R/I 34</t>
  </si>
  <si>
    <t>0000011944</t>
  </si>
  <si>
    <t>Penalidad Consentida a Aguinaga Salazar Luis Alberto Directiva 004-2024 EF/52.06 SIAF 8519 ,O/s 1827, po r servicio de terceros R.O</t>
  </si>
  <si>
    <t>0000011961</t>
  </si>
  <si>
    <t>Penalidad Consentida a Aguinaga Salazar Luis Alberto Directiva 004-2024 EF/52.06 SIAF 8519 ,O/s 1827, por servicio de terceros R.O R/I 36</t>
  </si>
  <si>
    <t>0000011962</t>
  </si>
  <si>
    <t>PENALIDAD APLICADA A SALDAÑA BENAVIDES EXEQUIEL CANCELACION POR EL SERVICIO PARA LA SUPERVISION A L A EJECUCION DE LOS PLANES DE NEGOCIO EN EL CORREDOR ECONOMICO NORTE ( SAN IGNACIO - II) - CAJAMARCA , EN EL MARCO DE LA LEY Nº 29337 - PROCOMPITE - PRIMER ENTREGABLE, SEGUN SIAF 9183-09-2024</t>
  </si>
  <si>
    <t>PENALIDAD APLICADA A SALDAÑA BENAVIDES EXEQUIEL CANCELACION POR EL SERVICIO PARA LA SUPERVISION A L A EJECUCION DE LOS PLANES DE NEGOCIO EN EL CORREDOR ECONOMICO NORTE ( SAN IGNACIO - II) - CAJAMARCA , EN EL MARCO DE LA LEY Nº 29337 - PROCOMPITE - PRIMER ENTREGABLE, SEGUN SIAF 9183-09-2024 FOMCOR</t>
  </si>
  <si>
    <t>0000011960</t>
  </si>
  <si>
    <t>24003679</t>
  </si>
  <si>
    <t>Penalidad Consentida a Mendoza Rojas Laddy Diana Directiva 004-2024 EF/52.06 SIAF 9728 ,O/S 2118, por ser vicio de terceros - Canon y Sobrecanon R/I 46</t>
  </si>
  <si>
    <t>0000012129</t>
  </si>
  <si>
    <t>Penalidad Consentida a Tawa S.A Directiva 004-2024 EF/52.06 SIAF 7165 ,O/C 382, por Adquisicion de Reactiv os - R.D.R R/ I 47</t>
  </si>
  <si>
    <t>0000012162</t>
  </si>
  <si>
    <t>Penalidad Consentida a Rojas Vega Edinson Directiva 004-2024 EF/52.06 SIAF 8703 ,O/S 1873, por servicio de terceros - R.O R/I 48</t>
  </si>
  <si>
    <t>0000012172</t>
  </si>
  <si>
    <t>Penalidad Consentida a Ureña Iblitas Cristian Alexander Directiva 004-2024 EF/52.06 SIAF 4491 ,O/S 933, por servicio de terceros - Foncor R/I 49</t>
  </si>
  <si>
    <t>0000012175</t>
  </si>
  <si>
    <t>Penalidad Consentida a Corporacion Salvic E.I.R.L. Directiva 004-2024 EF/52.06 SIAF 9985 ,O/C 526, por a dquisicion de Toner - R.O R/I 42</t>
  </si>
  <si>
    <t>0000012048</t>
  </si>
  <si>
    <t>Penalidad Consentida a Villalobos Ticlla Elias Manuel Directiva 004-2024 EF/52.06 SIAF 8526 ,O/S 1803, po r servicio de alquiler R.O R/I 43</t>
  </si>
  <si>
    <t>0000012059</t>
  </si>
  <si>
    <t>Penalidad Consentida a Villalobos Ticlla Elias Manuel Directiva 004-2024 EF/52.06 SIAF 8526 ,O/S 1803, po r servicio de alquiler R.O R/I 44</t>
  </si>
  <si>
    <t>0000012066</t>
  </si>
  <si>
    <t>Penalidad Consentida a Villalobos Ticlla Elias Manuel Directiva 004-2024 EF/52.06 SIAF 8526 ,O/S 1803, po r servicio de alquiler R.O R/I 45</t>
  </si>
  <si>
    <t>0000012097</t>
  </si>
  <si>
    <t>Penalidad Consentida a Villalobos Ticlla Elías Manuel Directiva 004-2024 EF/52.06 SIAF 8479 ,O/s 1557, p or servicio de alquiler R.O</t>
  </si>
  <si>
    <t>0000011978</t>
  </si>
  <si>
    <t>Penalidad Consentida a Villalobos Ticlla Elías Manuel Directiva 004-2024 EF/52.06 SIAF 8479 ,O/s 1557, po r servicio de alquiler R.O R/I 38</t>
  </si>
  <si>
    <t>0000011998</t>
  </si>
  <si>
    <t>Penalidad Consentida a Villalobos Ticlla Elías Manuel Directiva 004-2024 EF/52.06 SIAF 9249 ,O/s 1907, po r servicio de alquiler R.O R*/I 39</t>
  </si>
  <si>
    <t>0000012027</t>
  </si>
  <si>
    <t>Penalidad Consentida a Villalobos Ticlla Elías Manuel Directiva 004-2024 EF/52.06 SIAF 8479 ,O/s 1557, po r servicio de alquiler R.O R/I 40</t>
  </si>
  <si>
    <t>0000012028</t>
  </si>
  <si>
    <t>Penalidad Consentida a Villalobos Ticlla Elías Manuel Directiva 004-2024 EF/52.06 SIAF 8479 ,O/s 1557, po r servicio de alquiler R.O R/I 41</t>
  </si>
  <si>
    <t>0000012042</t>
  </si>
  <si>
    <t>MES DE NOVIEMBRE 2024</t>
  </si>
  <si>
    <t>RELACION DE PENALIDADES APLICADAS AL MES DE DICIEMBRE 2024</t>
  </si>
  <si>
    <t>PENALIDAD APLICADA A INVERSIONES ALFRESA S.A.C. CANCELACION POR LA CONTRATACIÓN DEL SERVICIO DE ALQ UILER DE UNA (01) UNIDAD MÓVIL (CAMIONETA RURAL PICK UP) PARA LAS ACTIVIDADES DE FISCALIZACION DEL CONSEJERO DE LA PROVINCIA DE CAJABAMBA, SEGUN SIAF 8875-2024</t>
  </si>
  <si>
    <t>PENALIDAD APLICADA A INVERSIONES ALFRESA S.A.C. CANCELACION POR LA CONTRATACIÓN DEL SERVICIO DE ALQ UILER DE UNA (01) UNIDAD MÓVIL (CAMIONETA RURAL PICK UP) PARA LAS ACTIVIDADES DE FISCALIZACION DEL CONSEJERO DE LA PROVINCIA DE CAJABAMBA, SEGUN SIAF 8875-2024 RO</t>
  </si>
  <si>
    <t>24003757</t>
  </si>
  <si>
    <t>Penalidad Consentida a Rabanl Diaz Walter Humberto Directiva 004-2024 EF/52.06 SIAF 4559 ,O/S 952, por ser vicio de terceros - FoncorR/I 58</t>
  </si>
  <si>
    <t>Penalidad Consentida a Calle Llaguenta Ricardo Antonio Directiva 004-2024 EF/52.06 SIAF 5153,O/S 1055, por servicio de terceros - Canon y Sobre canonR/I 59</t>
  </si>
  <si>
    <t>Penalidad Consentida a Villalobos Ticlla Elías Manuel Directiva 004-2024 EF/52.06 SIAF 8479,O/S 1557, por s ervicio de alquiler - R.OR/I 60</t>
  </si>
  <si>
    <t>Penalidad Consentida a Villalobos Ticlla Elías Manuel Directiva 004-2024 EF/52.06 SIAF 8479,O/S 1557, por s ervicio de alquiler - R.OR/I 60 RO</t>
  </si>
  <si>
    <t>Penalidad Consentida a Gallardo Huamán Jhocelyn Directiva 004-2024 EF/52.06 SIAF 8027,O/S 1664, por servici o de terceros - Foncor R/I 61</t>
  </si>
  <si>
    <t>Penalidad Consentida a Vasquez Mejia Daniel Jhosef Directiva 004-2024 EF/52.06 SIAF 8801 ,O/S 1894, por ser vicio de terceros - R.OR/I 55</t>
  </si>
  <si>
    <t>Penalidad Consentida a Vasquez Mejia Daniel Jhosef Directiva 004-2024 EF/52.06 SIAF 8801 ,O/S 1894, por ser vicio de terceros - R.O R/I 55</t>
  </si>
  <si>
    <t>PENALIDAD CONSENTIDA DE MORALES CHAVEZ FIORELA NICOLEDIRECTIVA N ° 004-2024 EF/52.06 SIAF 3721 ,O/S 1979 SERVICIOS DE TERCEROS Cta CUT Penaliidades 2024 001 888</t>
  </si>
  <si>
    <t>Penalidad Consentida a Aceijas Silva Cristian Eduardo Directiva 004-2024 EF/52.06 SIAF 9857 ,O/S 2129, p or servicio de terceros - Donaciones y TransferenciasR/I 51</t>
  </si>
  <si>
    <t>Penalidad Consentida a Huertas Villanueva Jhoselin Isel Directiva 004-2024 EF/52.06 SIAF 9759 ,O/S 2121, por servicio de terceros - Donaciones y TransferenciasR/I 52</t>
  </si>
  <si>
    <t>Penalidad Consentida a Distribuidor y Transporte San Juan SAC. Directiva 004-2024 EF/52.06 SIAF 8692 ,O /S 1863, por servicio de alquiler - R.O50.00 R/I 54</t>
  </si>
  <si>
    <t>Penalidad Consentida a Aguilar Diaz Segundo Bartolomé Directiva 004-2024 EF/52.06 SIAF 9760 ,O/S 2123, por servicio de terceros - Donaciones y TransferenciasR/I 57</t>
  </si>
  <si>
    <t>Penalidad Consentida a Zevallos Leon Ketty Grey Directiva 004-2024 EF/52.06 SIAF 8912 ,O/S 1941, por servic io de terceros - R.O R/I 56</t>
  </si>
  <si>
    <t>Penalidad Consentida a Salazar Cayao Hector Manuel Directiva 004-2024 EF/52.06 SIAF 8718,O/S 1880, por se rvicio de terceros - R.OR/I 62</t>
  </si>
  <si>
    <t>Penalidad Consentida a Chavarri Cholan Elvis Demetrio Directiva 004-2024 EF/52.06 SIAF 2963,O/S 621 , por servicio de terceros - FoncorR/I 67</t>
  </si>
  <si>
    <t>Penalidad Consentida a Barrazueta Larreategui Yeni Paola Directiva 004-2024 EF/52.06 SIAF 9246,O/S 2008 , por servicio de terceros - FoncorR/I 68</t>
  </si>
  <si>
    <t>Penalidad Consentida a Saavedra Ramirez Robert Augusto Directiva 004-2024 EF/52.06 SIAF 5757,O/S 1166 , por servicio de terceros - Foncor R/I 69</t>
  </si>
  <si>
    <t>Penalidad Consentida a Lizana Torres Yackeline Directiva 004-2024 EF/52.06 SIAF 4066,O/S 872 , por servic io de terceros - FoncorR/I 70</t>
  </si>
  <si>
    <t>Penalidad Consentida a Mejia Caceres Liliana Ingrid Directiva 004-2024 EF/52.06 SIAF 8811,O/S 1922, por s ervicio de terceros - R.O R/I 63</t>
  </si>
  <si>
    <t>Penalidad Consentida a Durand Villarroel Paul ALberto Directiva 004-2024 EF/52.06 SIAF 10154,O/S 2219, po r servicio de terceros - R.OR/I 64</t>
  </si>
  <si>
    <t>Penalidad Consentida a Garcia Zarate Daniela Directiva 004-2024 EF/52.06 SIAF 7055,O/S 1446 , por servicio de terceros - FoncorR/I 65</t>
  </si>
  <si>
    <t>Penalidad Consentida a Morales Mendoza Damary Esmeralda Directiva 004-2024 EF/52.06 SIAF 8026,O/S 1665 , por servicio de terceros - Foncor R/I 66</t>
  </si>
  <si>
    <t>Penalidad Consentida a Cacho Abanto Exilda Estefany Directiva 004-2024 EF/52.06 SIAF 8332 ,O/S 1736, por s ervicio de terceros - R.OR/I053</t>
  </si>
  <si>
    <t>Penalidad Consentida a Leyva Lopez Noemi Elizabeth Directiva 004-2024 EF/52.06 SIAF 7609,O/S 1550, por serv icio de terceros - RDRR/I 81</t>
  </si>
  <si>
    <t>Penalidad Consentida a Arrue Cachay Richard Haronil Directiva 004-2024 EF/52.06 SIAF 10033,O/S 2185, por se rvicio de terceros - R.OR/I 82</t>
  </si>
  <si>
    <t>Penalidad Consentida a Sanchez Zavaleta Alfredo Ruben Directiva 004-2024 EF/52.06 SIAF 8381,O/S 1749, por servicio de terceros - R.OR/I 83</t>
  </si>
  <si>
    <t>Penalidad Consentida a Villalobos Ticlla Elias Manuel Directiva 004-2024 EF/52.06 SIAF 9855,O/S 2094, por servicio de terceros - R.OR/I 78</t>
  </si>
  <si>
    <t>Penalidad Consentida a Mejia Caceres Liliana Ingrid Directiva 004-2024 EF/52.06 SIAF 8811,O/S 1922, por ser vicio de terceros - R.OR/I 79</t>
  </si>
  <si>
    <t>Penalidad Consentida a Diaz Barrena Jimena Sarita Directiva 004-2024 EF/52.06 SIAF 7171,O/S 1468, por servi cio de terceros - FoncorR/I 80</t>
  </si>
  <si>
    <t>Penalidad Consentida a Guevara Idrogo Jheniffer Paola Directiva 004-2024 EF/52.06 SIAF 8609,O/S 1847, por servicio de terceros - R.OR/I 77</t>
  </si>
  <si>
    <t>Penalidad Consentida a Galvez Lopez Luis Enrique Directiva 004-2024 EF/52.06 SIAF 10248,O/S 2235 , por se rvicio de alquiler - R.OR/I 71</t>
  </si>
  <si>
    <t>Penalidad Consentida a Galvez Muñoz Juan Luis Miguel Directiva 004-2024 EF/52.06 SIAF 10252,O/S 1748, po r servicio de terceros - R.OR/I 72</t>
  </si>
  <si>
    <t>Penalidad Consentida a Tenorio Villanueva Frank Emerson Directiva 004-2024 EF/52.06 SIAF 6503,O/S 1320, por servicio de terceros - FoncorR/I 73</t>
  </si>
  <si>
    <t>Penalidad Consentida a Mejia Caceres Liliana Ingrid Directiva 004-2024 EF/52.06 SIAF 10421,O/S 2257, por se rvicio de terceros - R.OR/I 74</t>
  </si>
  <si>
    <t>Penalidad Consentida a Mejia Caceres Liliana Ingrid Directiva 004-2024 EF/52.06 SIAF 10421,O/S 2257, por se rvicio de terceros - R.OR/I 75</t>
  </si>
  <si>
    <t>Penalidad Consentida a Mejia Caceres Liliana Ingrid Directiva 004-2024 EF/52.06 SIAF 10421,O/S 2257, por se rvicio de terceros - R.OR/I 76</t>
  </si>
  <si>
    <t>PENALIDAD APLICADA A FERNANDEZ SILVA JOSE JOHNNY SERVICIO DE ALQUILER DE UNA UNI DAD MOVIL ( CAMIONETA PICK UP) PARA LAS ACTIVIDADES DE FISCALIZACION DEL CONSEJERO DE LA PROVINCIA DE JAEN. TERCER ENTREGABLE, SEGUN SIAF 8566-2024, RO</t>
  </si>
  <si>
    <t>24003780</t>
  </si>
  <si>
    <t>PENALIDAD CONSENTIDA A LOBATO MUÑOZ CARMEN ANALI, DIRECTIVA 004-2024 EF/52.06, SIAF 8398, O/S 1600, SERVICIO DE ASISTENTE ADMINISTRATIVO, R.O</t>
  </si>
  <si>
    <t>Penalidad Consentida a Diaz Melchor Fredi Jhunior Directiva 004-2024 EF/52.06 SIAF 5004,O/S 1037, por servi cio de terceros - Foncorr/i 94</t>
  </si>
  <si>
    <t>Penalidad Consentida a Ciriaco Mosqueira Jackelin Estefani Directiva 004-2024 EF/52.06 SIAF 8800,O/S 1892, por servicio de terceros - RDRR/I 86</t>
  </si>
  <si>
    <t>Penalidad Consentida a Chasquero Terrones Angela Roxana Directiva 004-2024 EF/52.06 SIAF 9247,O/S 2009, po r servicio de terceros - Foncor R/I 87</t>
  </si>
  <si>
    <t>Penalidad Consentida a Monteza Rios Edinson Harley Directiva 004-2024 EF/52.06 SIAF 9571,O/S 2072, por serv icio de terceros - R.OR/I 88</t>
  </si>
  <si>
    <t>Penalidad Consentida a Aguinaga Salazar Luis Alberto Directiva 004-2024 EF/52.06 SIAF 8519,O/S 1827, por servicio de terceros - R.OR/I 89</t>
  </si>
  <si>
    <t>Penalidad Consentida a Aguinaga Salazar Luis Alberto Directiva 004-2024 EF/52.06 SIAF 8519,O/S 1827, por servicio de terceros - R.OR/I 90</t>
  </si>
  <si>
    <t>Penalidad Consentida a Vilchez Becerra Jorge Luis Directiva 004-2024 EF/52.06 SIAF 9763,O/S 2111, por servi cio de terceros - R.OR/I 91</t>
  </si>
  <si>
    <t>Penalidad Consentida a Neira Huaman Elfer Directiva 004-2024 EF/52.06 SIAF 10883,O/S 2374, por servicio de terceros - R.Or/i 93</t>
  </si>
  <si>
    <t>Penalidad Consentida a Lopez Mendoza Jerson Omar Directiva 004-2024 EF/52.06 SIAF 8640,O/S 1854, por servic io de terceros - R.D.R.R/I 84</t>
  </si>
  <si>
    <t>Penalidad Consentida a Nayra Garcia German Directiva 004-2024 EF/52.06 SIAF 7885,O/S 1628, por servicio d e terceros - Foncor R/I 85</t>
  </si>
  <si>
    <t>Penalidad Consentida a Muñoz Contreras Fanny Edith Directiva 004-2024 EF/52.06 SIAF 5066,O/S 1052, por serv icio de terceros - Foncorr/i 92</t>
  </si>
  <si>
    <t>PENALIDAD CONSENTIDA A A MORALES MENDOZA DAMARY ESMERALDA (R/H 10), DIRECTIVA 004-2024 EF/52.06. SIAF 8026, O/S 1665, FONCOR, R/I 109</t>
  </si>
  <si>
    <t>PENALIDAD CONSENTIDA A CORSATI CONTRATISTAS GENERALES SRL (FACT. 44), DIRECTIVA 004-2024-EF/52.06, SIAF 12821, O/S CONTRATO 013-2024-GR.CAJ, FONCOR, R/I 117</t>
  </si>
  <si>
    <t>PENALIDAD CONSENTIDA A VILLANUEVA ALEJANDRIA NORES ELIZABET (R/H 5), DIRECTIVA 004-2024-EF/52.06, SIAF 10017, O/S 2178, R.O, R/I 118</t>
  </si>
  <si>
    <t>PENALIDAD CONSENTIDA A ABANTO BOZA PERCY HAMILTON (R/H 7), DIRECTIVA 004-2024 EF/52.06. SIAF 10482, O/S 2271, 4-13 DONACIONES Y TRASNFERENCIAS, R/I 110</t>
  </si>
  <si>
    <t>PENALIDAD CONSENTIDA A GUTIERREZ LLANOS ANGIE GABRIELA NOEMI (R/H 6), DIRECTIVA 004-2024-EF/52.06, SIAF 7497, O/S 1490, FONCOR</t>
  </si>
  <si>
    <t>PENALIDAD CONSENTIDA A NAYRA GARCIA GERMAN (R/H 121), DIRECTIVA 004-2024-EF/52.06, SIAF 7885, O/S 1628, FONCOR</t>
  </si>
  <si>
    <t>PENALIDAD CONSENTIDA A MIRANDA CASTRO DIGNO SEBASTIAN (R/H 37), DIRECTIVA 004-2024-EF/52.06, SIAF 8319, O/S 1729, R.O, R/I 113</t>
  </si>
  <si>
    <t>PENALIDAD CONSENTIDA A CONSORCIO AYC (FACT 99, DIRECTIVA 004-2024-EF/52.06, SIAF 12781, O/S CONTRATO 027-2024-GR.CAJ, FONCOR, R/I 114</t>
  </si>
  <si>
    <t>PENALIDAD CONSENTIDA A SAGASTEGUI FERNANDEZ ZOILA ESTHER (R/H 109), DIRECTIVA 004-2024-EF/52.06, SIAF 4806, O/S 998, 5-18 (REGALIAS MINERAS), R/I 115</t>
  </si>
  <si>
    <t>PENALIDAD CONSENTIDA A SANCHEZ CHUQUILIN EDITH YOVANNA (FACT. 4) , DIRECTIVA 004-2024-EF/52.06, SIAF 10723, O/S 2327, RDR</t>
  </si>
  <si>
    <t>PENALIDAD CONSENTIDA A MUÑOZ CONTRERAS FANNY EDITH, DIRECTIVA 004-2024 EF/52.06, SIAF 5066, O/S 1052, SERVICIO POR TERCEROS, FONCOR</t>
  </si>
  <si>
    <t>PENALIDAD CONSENTIDA A A CACHO ABANTO EXILDA ESTEFANY, DIRECTIVA 004-2024 EF/52.06. SIAF 8332 - O/S 1736, R.O</t>
  </si>
  <si>
    <t>PENALIDAD QUE SE REALIZA A BRIONES BARBOZA ALEX IDELSO SERVICIO DE CONSULTORIA EN TEMAS DEL MEDIO AMBIENTE DEL GRC DEL 2024 --- CUARTO ENTREGABLE.(PAGO N° 3), SEGUN SIAF 4561-2024 FONCOR</t>
  </si>
  <si>
    <t>24003929</t>
  </si>
  <si>
    <t>PENALIDAD CONSENTIDA A GUARNIZ VIGO MILA YASENIA, DIRECTIVA 004-2024 EF/52.06, SIAF 8453, O/S 1793, ASISTENTE ADMINISTRATIVO, FONCOR</t>
  </si>
  <si>
    <t>PENALIDAD CONSENTIDA A LLAMOGA IZQUIERDO ESTHER IDEMIA, DIRECTIVA 004-2024 EF/52.06, SIAF 10718, O/S 2316, SERVICIO DE TERCEROS, DONACIONES Y TRANSFERENCIAS</t>
  </si>
  <si>
    <t>PENALIDAD CONSENTIDA A CACERES SAJAMI JOSE LUIS (R/H 54), DIRECTIVA 004-2024-EF/52.06, SIAF 7008, O/S 1373, FONCOR</t>
  </si>
  <si>
    <t>PENALIDAD CONSENTIDA A CUEVA CHAVEZ EDWER (R/H 3), DIRECTIVA 004-2024-EF/52.06, SIAF 10717, O/S 2317, DONACIONES Y TRANSFERENCIAS</t>
  </si>
  <si>
    <t>PENALIDAD CONSENTIDA A VASQUEZ HUASASQUICHE PATRICIA MARLENE (R/H 74), DIRECTIVA 004-2024-EF/52.06, SIAF 8689, O/S 1866, R.O</t>
  </si>
  <si>
    <t>PENALIDAD CONSENTIDA A VASQUEZ LLANOS CARLOS BREYZON (R/H 3), DIRECTIVA 004-2024-EF/52.06, SIAF 10286, O/S 2244, R.O</t>
  </si>
  <si>
    <t>PENALIDAD CONSENTIDA A MORILLAS NACARINO ANDY DANIEL (R/H 23), DIRECTIVA 004-2024-EF/52.06, SIAF 8725, O/S 1861, CANON Y SOBRE CANON, REGALIAS</t>
  </si>
  <si>
    <t>PENALIDAD CONSENTIDA A CALLE LLAGUENTA RICARDO ANTONIO (R/H 24), DIRECTIVA 004-2024-EF/52.06, SIAF 5153, O/S 1055, CANON Y SOBRE CANON REGALIAS</t>
  </si>
  <si>
    <t>PENALIDAD CONSENTIDA A ROJAS VÁSQUEZ LIZ OMAIRA DIRECTIVA 004-2024 EF/52.06 SIAF 9206,O/S 1997 R.O,</t>
  </si>
  <si>
    <t>PENALIDAD CONSENTIDA A DELGADO BAZÁN CALIMERIA DIRECTIVA 004-2024 EF/52.06 SIAF 5832 ,O/S 1182,, FONCOR</t>
  </si>
  <si>
    <t>PENALIDAD CONSENTIDA A RAMOS TELLO SARA JULIANA DIRECTIVA 004-2024 EF/52.06 SIAF 3790, O/S 784, R.O,</t>
  </si>
  <si>
    <t>PENALIDAD CONSENTIDA A MEJIA CHAVEZ FANI NOEMI (R/H 58)) DIRECTIVA 004-2024-EF/52.06, SIAF 10686, O/S 2324, R.O, R/I 119</t>
  </si>
  <si>
    <t>PENALIDAD CONSENTIDA A ROJAS VEGA EDINSON (R/H 30) DIRECTIVA 004-2024 EF/52.06, SIAF 8703, O/S 1873, R.O,, R/I 120</t>
  </si>
  <si>
    <t>PENALIDAD CONSENTIDA A GARCIA ZARATE DANIELA (R/H 28), DIRECTIVA 004-2024 EF/52.06, SIAF 7055, O/S 1446, FONCOR</t>
  </si>
  <si>
    <t>PENALIDAD CONSENTIDA A ESCALANTE PEREIRA MARIA DE FATIMA (R/H 76), DIRECTIVA 004-2024 EF/52.06, SIAF 9757, O/S 2114, CANON Y SOBRE CANON, REGALIAS</t>
  </si>
  <si>
    <t>PENALIDAD CONSENTIDA APINTADO AGUILAR YUDITH MABEL (R/H 32), DIRECTIVA 004-2024 EF/52.06, SIAF 10954, O/S 2361, R.O, R/I 128</t>
  </si>
  <si>
    <t>PENALIDAD CONSENTIDA A PETSA RAMOS PERSY SANDA (R/H 4), DIRECTIVA 004-2024 EF/52.06, SIAF 9515, OS 2066, R.O, R/I 129</t>
  </si>
  <si>
    <t>PENALIDAD CONSENTIDA A KATIP JEMPEKIT ELOY (R/H 2), DIRECTIVA 004-2024 EF/52.06, SIAF 9514, O/S 2065, R.O, R/I 130</t>
  </si>
  <si>
    <t>PENALIDAD CONSENTIDA ALOZANO ROJAS WINKLER JHONATAN (R/H 20), DIRECTIVA 004-2024 EF/52.06, SIAF 9350, O/S 2015, FONCOR</t>
  </si>
  <si>
    <t>PENALIDAD CONSENTIDA A RODRIGUEZ ESPEJO PAOLET YOLANDA (R/H 21), DIRECTIVA 004-2024 EF/52.06, SIAF 8321, O/S 1727, FONCOR</t>
  </si>
  <si>
    <t>PENALIDAD CONSENTIDA A BECERRA TELLO LUZ MARIBEL (R/H 34), DIRECTIVA 004-2024 EF/52.06, SIAF 10035, O/S 2183, R.D.R. R/I 125</t>
  </si>
  <si>
    <t>PENALIDAD CONSENTIDA DE BALLONA AGUILAR JENNIFER SOLAECHE (R/H 16), DIRECTIVA 004-2024 EF/52.06, SIAF 10991, O/S 2407, R.D.R R/I 122</t>
  </si>
  <si>
    <t>PENALIDAD CONSENTIDA A CALLE HUAMAN YESBANI MIREY (B.V.13), DIRECTIVA 004-2024 EF/52.06, SIAF 11513, O/S 2469,, R.D.R. R/I 123</t>
  </si>
  <si>
    <t>PENALIDAD CONSENTIDA A MERCANTIL S A (FACT 26269), DIRECTIVA 004-2024 EF/52.06, SIAF 5277, O/C 121, R.D,R</t>
  </si>
  <si>
    <t>PENALIDAD CONSENTIDA A VASQUEZ LLANOS CARLOS BREYZON (FACT 12), DIRECTIVA 004-2024 EF/52.06, SIAF 11502, O/S 2487, R.O R/I 132</t>
  </si>
  <si>
    <t>PENALIDAD CONSENTIDA A COLONIA CORDOVA JUAN NICOLAS (FACT 41), DIRECTIVA 004-2024 EF/52.06, SIAF 13082, O/S 2729, FONCOR</t>
  </si>
  <si>
    <t>PENALIDAD CONSENTIDA A VASQUEZ MEJIA DANIEL JHOSEF (R/H 9), DIRECTIVA 004-2024 EF/52.06, SIAF 8801, O/S 1894 R.O, R/I 137</t>
  </si>
  <si>
    <t>PENALIDAD CONSENTIDA A CORREA IDRUGO RONALD EMERSON (R/H 3), DIRECTIVA 004-2024 EF/52.06, SIAF 8289, O/S 1722, R.D.R, R/I 138</t>
  </si>
  <si>
    <t>PENALIDAD CONSENTIDA A M &amp; E INGENIEROS SERVICIOS GENERALES S.A.C (FAC 140), DIRECTIVA 004-2024 EF/52.06, SIAF 11744, O/C 620, R.D.R.</t>
  </si>
  <si>
    <t>PENALIDAD CINSENTIDA A SERVICIOS EL ANGEL SRL,(FACT 708) DIRECTIVA 004-2024 EF/52.06, SIAF 12846, O/S 2713, R.O</t>
  </si>
  <si>
    <t>PENALIDAD CONSENTIDA A ALIAGA DIAZ CESAR AUGUSTO (R/H 43), DIRECTIVA 004-2024 EF/52.06, SIAF 10688, O/S 2321, R.O, R/I 134</t>
  </si>
  <si>
    <t>PENALIDAD CONSENTIDA A SERVICIOS EL ANGEL SRL (FACT 707), DIRECTIVA 004-2024 EF/52.06, SIAF 12838, O/S 2707, R.O, R/I 135</t>
  </si>
  <si>
    <t>PENALIDAD CONSEMTIDA A 4-TEJADA ALVA SILVIA NOEMI (R/H 71), DIRECTIVA 004-2024 EF/525.06 SIAF 7909, O/S 1631, R.O R/I 140</t>
  </si>
  <si>
    <t>PENALIDAD CONSENTIDA A CJM PRODUCCIONES Y SERVICIOS GENERALES E.I.R.L. (FACT 102), DIRECTIVA 004-2024 EF/52.06, SIAF 13212, O/S 2759, R.O R/I 141</t>
  </si>
  <si>
    <t>PENALIDAD CONSENTIDA A YZQUIERDO FUENTES EDWIN ENRIQUE (R/H 329, DIRECTIVA 004-2024 EF/52.06, SIAF 12354, O/S 2574, FONCOR, R/I 142</t>
  </si>
  <si>
    <t>PENALIDAD CONSENTIDA A SAAVEDRA RAMIREZ ROBERT AUGUSTO (R/H 23), DIRECTIVA 004-2024 EF/52.06, SIAF 5755, O/S 1166, FONCOR, R/I 143</t>
  </si>
  <si>
    <t>PENALIDAD CONSENTIDA A VÁSQUEZ HUANCACURI ANA ELIANA (R/H 11), DIRECTIVA 004-2024 EF/52.06, SIAF 8264, O/S 1701, FONCOR</t>
  </si>
  <si>
    <t>PENALIDAD CONSENTIDA A BECERRA VASQUEZ NIKOL ALEXANDRA (R/H 44), DIRECTIVA 004-2024 EF/52.06, SIAF 10731, O/S 2354, R.O</t>
  </si>
  <si>
    <t>PENALIDAD CONSENTIDA A ROJAS VEGA EDINSON (R/H 35), DIRECTIVA 004-2024 EF/52.06, SIAF 12245, O/S 2635, R.O, R/I 146</t>
  </si>
  <si>
    <t>PENALIDAD CONSENTIDA PENALIDAD CONSENTIDA A CORREA SANCHEZ ELVIA MILAGROS (R/H 8), DIRECTIVA 004-2024 EF/52.06, SIAF 8866, O/S 1934, FONCOR</t>
  </si>
  <si>
    <t>PENALIDAD CONSENTIDA A CHAVEZ SANTACRUZ DENIS OBED (R/H 12), DIRECTIVA 004-2024 EF/52.06, SIAF 10485, O/S 2273, R.D.R</t>
  </si>
  <si>
    <t>PENALIDAD CONSENTIDA A DIAZ BARRENA JIMENA SARITA (R/H 14), DIRECTIVA 004-2024 EF/52.06, SIAF 7171, O/S 1468, FONCOR</t>
  </si>
  <si>
    <t>MES DE DICIEMBRE 2024</t>
  </si>
  <si>
    <t>ACUMULADO MES DE DICIEMBRE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</si>
</sst>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7"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sz val="7"/>
      <color theme="1"/>
      <name val="Calibri"/>
      <family val="2"/>
      <scheme val="minor"/>
    </font>
    <font>
      <b/>
      <sz val="7"/>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66">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dashed">
        <color auto="1"/>
      </left>
      <right style="dashed">
        <color auto="1"/>
      </right>
      <top style="dashed">
        <color auto="1"/>
      </top>
      <bottom style="double">
        <color auto="1"/>
      </bottom>
      <diagonal/>
    </border>
    <border>
      <left style="hair">
        <color auto="1"/>
      </left>
      <right style="hair">
        <color auto="1"/>
      </right>
      <top style="hair">
        <color auto="1"/>
      </top>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style="double">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dashed">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hair">
        <color auto="1"/>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hair">
        <color auto="1"/>
      </top>
      <bottom style="hair">
        <color auto="1"/>
      </bottom>
      <diagonal/>
    </border>
    <border>
      <left style="thin">
        <color theme="0" tint="-0.499984740745262"/>
      </left>
      <right style="thin">
        <color theme="0" tint="-0.499984740745262"/>
      </right>
      <top style="thin">
        <color theme="0" tint="-0.499984740745262"/>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auto="1"/>
      </left>
      <right/>
      <top/>
      <bottom style="double">
        <color auto="1"/>
      </bottom>
      <diagonal/>
    </border>
    <border>
      <left style="thin">
        <color theme="0" tint="-0.499984740745262"/>
      </left>
      <right/>
      <top style="thin">
        <color theme="0" tint="-0.499984740745262"/>
      </top>
      <bottom style="double">
        <color auto="1"/>
      </bottom>
      <diagonal/>
    </border>
    <border>
      <left/>
      <right style="dashed">
        <color auto="1"/>
      </right>
      <top style="dashed">
        <color auto="1"/>
      </top>
      <bottom style="dashed">
        <color auto="1"/>
      </bottom>
      <diagonal/>
    </border>
    <border>
      <left/>
      <right style="dashed">
        <color auto="1"/>
      </right>
      <top style="dashed">
        <color auto="1"/>
      </top>
      <bottom style="double">
        <color auto="1"/>
      </bottom>
      <diagonal/>
    </border>
    <border>
      <left/>
      <right style="dashed">
        <color auto="1"/>
      </right>
      <top/>
      <bottom style="dashed">
        <color auto="1"/>
      </bottom>
      <diagonal/>
    </border>
    <border>
      <left/>
      <right style="dashed">
        <color auto="1"/>
      </right>
      <top style="double">
        <color auto="1"/>
      </top>
      <bottom style="thin">
        <color auto="1"/>
      </bottom>
      <diagonal/>
    </border>
    <border>
      <left/>
      <right style="dashed">
        <color auto="1"/>
      </right>
      <top style="thin">
        <color auto="1"/>
      </top>
      <bottom style="thin">
        <color auto="1"/>
      </bottom>
      <diagonal/>
    </border>
    <border>
      <left/>
      <right style="dashed">
        <color auto="1"/>
      </right>
      <top style="thin">
        <color auto="1"/>
      </top>
      <bottom style="double">
        <color auto="1"/>
      </bottom>
      <diagonal/>
    </border>
    <border>
      <left/>
      <right style="thin">
        <color auto="1"/>
      </right>
      <top style="double">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style="thin">
        <color theme="0" tint="-0.499984740745262"/>
      </right>
      <top style="thin">
        <color theme="0" tint="-0.499984740745262"/>
      </top>
      <bottom style="double">
        <color theme="0" tint="-0.499984740745262"/>
      </bottom>
      <diagonal/>
    </border>
    <border>
      <left/>
      <right style="thin">
        <color theme="0" tint="-0.499984740745262"/>
      </right>
      <top style="double">
        <color theme="0" tint="-0.499984740745262"/>
      </top>
      <bottom style="hair">
        <color auto="1"/>
      </bottom>
      <diagonal/>
    </border>
    <border>
      <left/>
      <right style="thin">
        <color theme="0" tint="-0.499984740745262"/>
      </right>
      <top style="hair">
        <color auto="1"/>
      </top>
      <bottom style="hair">
        <color auto="1"/>
      </bottom>
      <diagonal/>
    </border>
    <border>
      <left/>
      <right style="thin">
        <color theme="0" tint="-0.499984740745262"/>
      </right>
      <top style="double">
        <color theme="0" tint="-0.499984740745262"/>
      </top>
      <bottom style="thin">
        <color theme="0" tint="-0.499984740745262"/>
      </bottom>
      <diagonal/>
    </border>
    <border>
      <left/>
      <right style="thin">
        <color theme="0" tint="-0.499984740745262"/>
      </right>
      <top style="thin">
        <color theme="0" tint="-0.499984740745262"/>
      </top>
      <bottom style="double">
        <color auto="1"/>
      </bottom>
      <diagonal/>
    </border>
    <border>
      <left style="dashed">
        <color auto="1"/>
      </left>
      <right/>
      <top style="dashed">
        <color auto="1"/>
      </top>
      <bottom style="dashed">
        <color auto="1"/>
      </bottom>
      <diagonal/>
    </border>
    <border>
      <left style="dashed">
        <color auto="1"/>
      </left>
      <right/>
      <top style="dashed">
        <color auto="1"/>
      </top>
      <bottom style="double">
        <color auto="1"/>
      </bottom>
      <diagonal/>
    </border>
    <border>
      <left style="dashed">
        <color auto="1"/>
      </left>
      <right/>
      <top/>
      <bottom style="dashed">
        <color auto="1"/>
      </bottom>
      <diagonal/>
    </border>
    <border>
      <left style="dashed">
        <color auto="1"/>
      </left>
      <right/>
      <top style="double">
        <color auto="1"/>
      </top>
      <bottom style="thin">
        <color auto="1"/>
      </bottom>
      <diagonal/>
    </border>
    <border>
      <left style="dashed">
        <color auto="1"/>
      </left>
      <right/>
      <top style="thin">
        <color auto="1"/>
      </top>
      <bottom style="thin">
        <color auto="1"/>
      </bottom>
      <diagonal/>
    </border>
    <border>
      <left style="dashed">
        <color auto="1"/>
      </left>
      <right/>
      <top style="thin">
        <color auto="1"/>
      </top>
      <bottom style="double">
        <color auto="1"/>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thin">
        <color theme="0" tint="-0.499984740745262"/>
      </left>
      <right/>
      <top style="thin">
        <color theme="0" tint="-0.499984740745262"/>
      </top>
      <bottom style="double">
        <color theme="0" tint="-0.499984740745262"/>
      </bottom>
      <diagonal/>
    </border>
    <border>
      <left style="thin">
        <color theme="0" tint="-0.499984740745262"/>
      </left>
      <right/>
      <top style="double">
        <color theme="0" tint="-0.499984740745262"/>
      </top>
      <bottom/>
      <diagonal/>
    </border>
    <border>
      <left style="thin">
        <color theme="0" tint="-0.499984740745262"/>
      </left>
      <right/>
      <top style="double">
        <color theme="0" tint="-0.499984740745262"/>
      </top>
      <bottom style="thin">
        <color theme="0" tint="-0.499984740745262"/>
      </bottom>
      <diagonal/>
    </border>
  </borders>
  <cellStyleXfs count="1">
    <xf numFmtId="0" fontId="0" fillId="0" borderId="0"/>
  </cellStyleXfs>
  <cellXfs count="240">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9" fillId="0" borderId="12" xfId="0" applyFont="1" applyBorder="1" applyAlignment="1">
      <alignment horizontal="center" vertical="center"/>
    </xf>
    <xf numFmtId="165" fontId="21" fillId="0" borderId="13" xfId="0" applyNumberFormat="1" applyFont="1" applyFill="1" applyBorder="1" applyAlignment="1">
      <alignment horizontal="center" vertical="center"/>
    </xf>
    <xf numFmtId="165" fontId="21" fillId="0" borderId="13" xfId="0" applyNumberFormat="1" applyFont="1" applyBorder="1" applyAlignment="1">
      <alignment horizontal="center" vertical="center" wrapText="1"/>
    </xf>
    <xf numFmtId="165" fontId="21" fillId="0" borderId="13"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0" fontId="14" fillId="4" borderId="14" xfId="0" applyFont="1" applyFill="1" applyBorder="1" applyAlignment="1">
      <alignment horizontal="center" vertical="center" wrapText="1"/>
    </xf>
    <xf numFmtId="0" fontId="13" fillId="0" borderId="13" xfId="0" applyFont="1" applyBorder="1" applyAlignment="1">
      <alignment horizontal="left" vertical="center" wrapText="1"/>
    </xf>
    <xf numFmtId="164" fontId="0" fillId="0" borderId="0" xfId="0" applyNumberFormat="1"/>
    <xf numFmtId="4" fontId="20" fillId="0" borderId="13" xfId="0" applyNumberFormat="1" applyFont="1" applyFill="1" applyBorder="1" applyAlignment="1">
      <alignment vertical="center"/>
    </xf>
    <xf numFmtId="0" fontId="22" fillId="0" borderId="15" xfId="0" applyFont="1" applyFill="1" applyBorder="1"/>
    <xf numFmtId="0" fontId="0" fillId="0" borderId="16" xfId="0" applyFill="1" applyBorder="1"/>
    <xf numFmtId="0" fontId="0" fillId="0" borderId="14" xfId="0" applyFill="1" applyBorder="1"/>
    <xf numFmtId="4" fontId="21" fillId="0" borderId="13" xfId="0" applyNumberFormat="1" applyFont="1" applyFill="1" applyBorder="1" applyAlignment="1">
      <alignment vertical="center"/>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4" fontId="22" fillId="0" borderId="1" xfId="0" applyNumberFormat="1" applyFont="1" applyFill="1" applyBorder="1" applyAlignment="1">
      <alignment horizontal="center" vertical="center" wrapText="1"/>
    </xf>
    <xf numFmtId="0" fontId="13" fillId="0" borderId="13" xfId="0" applyFont="1" applyFill="1" applyBorder="1" applyAlignment="1">
      <alignment horizontal="left" vertical="center" wrapText="1"/>
    </xf>
    <xf numFmtId="14" fontId="22" fillId="0" borderId="1" xfId="0" quotePrefix="1" applyNumberFormat="1" applyFont="1" applyFill="1" applyBorder="1" applyAlignment="1">
      <alignment horizontal="center" vertical="center" wrapText="1"/>
    </xf>
    <xf numFmtId="14" fontId="22" fillId="0" borderId="0" xfId="0" applyNumberFormat="1" applyFont="1"/>
    <xf numFmtId="164" fontId="24" fillId="0" borderId="0" xfId="0" applyNumberFormat="1" applyFont="1" applyFill="1" applyAlignment="1">
      <alignment vertical="center" wrapText="1"/>
    </xf>
    <xf numFmtId="0" fontId="24" fillId="0" borderId="0" xfId="0" applyFont="1" applyFill="1" applyAlignment="1">
      <alignment vertical="center" wrapText="1"/>
    </xf>
    <xf numFmtId="0" fontId="0" fillId="0" borderId="0" xfId="0" applyFill="1"/>
    <xf numFmtId="0" fontId="0" fillId="0" borderId="13" xfId="0" applyFill="1" applyBorder="1"/>
    <xf numFmtId="0" fontId="0" fillId="0" borderId="15" xfId="0" applyFill="1" applyBorder="1"/>
    <xf numFmtId="4" fontId="23" fillId="0" borderId="13" xfId="0" applyNumberFormat="1" applyFont="1" applyFill="1" applyBorder="1"/>
    <xf numFmtId="0" fontId="22" fillId="0" borderId="19" xfId="0" applyFont="1" applyFill="1" applyBorder="1" applyAlignment="1">
      <alignment horizontal="center" vertical="center" wrapText="1"/>
    </xf>
    <xf numFmtId="0" fontId="22" fillId="0" borderId="19" xfId="0" applyNumberFormat="1" applyFont="1" applyFill="1" applyBorder="1" applyAlignment="1">
      <alignment horizontal="center" vertical="center" wrapText="1"/>
    </xf>
    <xf numFmtId="4" fontId="22" fillId="0" borderId="19" xfId="0" applyNumberFormat="1" applyFont="1" applyFill="1" applyBorder="1" applyAlignment="1">
      <alignment horizontal="center" vertical="center" wrapText="1"/>
    </xf>
    <xf numFmtId="164" fontId="22" fillId="0" borderId="19" xfId="0" applyNumberFormat="1"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NumberFormat="1" applyFont="1" applyFill="1" applyBorder="1" applyAlignment="1">
      <alignment horizontal="center" vertical="center" wrapText="1"/>
    </xf>
    <xf numFmtId="4" fontId="22" fillId="0" borderId="20" xfId="0" applyNumberFormat="1" applyFont="1" applyFill="1" applyBorder="1" applyAlignment="1">
      <alignment horizontal="center" vertical="center" wrapText="1"/>
    </xf>
    <xf numFmtId="164" fontId="22" fillId="0" borderId="20" xfId="0" applyNumberFormat="1" applyFont="1" applyFill="1" applyBorder="1" applyAlignment="1">
      <alignment horizontal="center" vertical="center" wrapText="1"/>
    </xf>
    <xf numFmtId="0" fontId="0" fillId="0" borderId="18" xfId="0" applyBorder="1"/>
    <xf numFmtId="164" fontId="0" fillId="0" borderId="18" xfId="0" applyNumberFormat="1" applyBorder="1"/>
    <xf numFmtId="0" fontId="24" fillId="0" borderId="18" xfId="0" applyFont="1" applyBorder="1"/>
    <xf numFmtId="0" fontId="24" fillId="0" borderId="21" xfId="0" applyFont="1" applyBorder="1"/>
    <xf numFmtId="164" fontId="24" fillId="0" borderId="21" xfId="0" applyNumberFormat="1" applyFont="1" applyBorder="1"/>
    <xf numFmtId="0" fontId="22" fillId="0" borderId="18" xfId="0" applyFont="1" applyBorder="1"/>
    <xf numFmtId="4" fontId="22" fillId="0" borderId="18" xfId="0" applyNumberFormat="1" applyFont="1" applyBorder="1" applyAlignment="1">
      <alignment horizontal="right"/>
    </xf>
    <xf numFmtId="164" fontId="22" fillId="0" borderId="18" xfId="0" applyNumberFormat="1" applyFont="1" applyBorder="1"/>
    <xf numFmtId="0" fontId="24" fillId="0" borderId="22" xfId="0" applyFont="1" applyBorder="1"/>
    <xf numFmtId="164" fontId="24" fillId="0" borderId="22" xfId="0" applyNumberFormat="1" applyFont="1" applyBorder="1"/>
    <xf numFmtId="0" fontId="24" fillId="0" borderId="23" xfId="0" applyFont="1" applyBorder="1"/>
    <xf numFmtId="164" fontId="24" fillId="0" borderId="23" xfId="0" applyNumberFormat="1" applyFont="1" applyBorder="1"/>
    <xf numFmtId="4" fontId="24" fillId="0" borderId="22" xfId="0" applyNumberFormat="1" applyFont="1" applyBorder="1"/>
    <xf numFmtId="4" fontId="24" fillId="0" borderId="23" xfId="0" applyNumberFormat="1" applyFont="1" applyBorder="1"/>
    <xf numFmtId="0" fontId="0" fillId="0" borderId="24" xfId="0" applyBorder="1"/>
    <xf numFmtId="4" fontId="24" fillId="0" borderId="24" xfId="0" applyNumberFormat="1" applyFont="1" applyBorder="1"/>
    <xf numFmtId="164" fontId="0" fillId="0" borderId="24" xfId="0" applyNumberFormat="1" applyBorder="1"/>
    <xf numFmtId="0" fontId="24" fillId="0" borderId="25" xfId="0" applyFont="1" applyBorder="1"/>
    <xf numFmtId="4" fontId="24" fillId="0" borderId="25" xfId="0" applyNumberFormat="1" applyFont="1" applyBorder="1"/>
    <xf numFmtId="164" fontId="24" fillId="0" borderId="25" xfId="0" applyNumberFormat="1" applyFont="1" applyBorder="1"/>
    <xf numFmtId="0" fontId="24" fillId="0" borderId="26" xfId="0" applyFont="1" applyBorder="1"/>
    <xf numFmtId="4" fontId="24" fillId="0" borderId="26" xfId="0" applyNumberFormat="1" applyFont="1" applyBorder="1"/>
    <xf numFmtId="164" fontId="24" fillId="0" borderId="26" xfId="0" applyNumberFormat="1" applyFont="1" applyBorder="1"/>
    <xf numFmtId="0" fontId="24" fillId="0" borderId="27" xfId="0" applyFont="1" applyBorder="1"/>
    <xf numFmtId="4" fontId="24" fillId="0" borderId="27" xfId="0" applyNumberFormat="1" applyFont="1" applyBorder="1"/>
    <xf numFmtId="164" fontId="24" fillId="0" borderId="27" xfId="0" applyNumberFormat="1" applyFont="1" applyBorder="1"/>
    <xf numFmtId="164" fontId="24" fillId="0" borderId="0" xfId="0" quotePrefix="1" applyNumberFormat="1" applyFont="1" applyFill="1" applyAlignment="1">
      <alignment vertical="center" wrapText="1"/>
    </xf>
    <xf numFmtId="0" fontId="22" fillId="0" borderId="28" xfId="0" applyFont="1" applyBorder="1"/>
    <xf numFmtId="4" fontId="22" fillId="0" borderId="28" xfId="0" applyNumberFormat="1" applyFont="1" applyBorder="1" applyAlignment="1">
      <alignment horizontal="right"/>
    </xf>
    <xf numFmtId="164" fontId="22" fillId="0" borderId="28" xfId="0" applyNumberFormat="1" applyFont="1" applyBorder="1"/>
    <xf numFmtId="164" fontId="24" fillId="0" borderId="13" xfId="0" applyNumberFormat="1" applyFont="1" applyFill="1" applyBorder="1" applyAlignment="1">
      <alignment vertical="center" wrapText="1"/>
    </xf>
    <xf numFmtId="4" fontId="22" fillId="0" borderId="13" xfId="0" applyNumberFormat="1" applyFont="1" applyFill="1" applyBorder="1" applyAlignment="1">
      <alignment horizontal="center" vertical="center" wrapText="1"/>
    </xf>
    <xf numFmtId="164" fontId="24" fillId="0" borderId="13" xfId="0" quotePrefix="1" applyNumberFormat="1" applyFont="1" applyFill="1" applyBorder="1" applyAlignment="1">
      <alignment vertical="center" wrapText="1"/>
    </xf>
    <xf numFmtId="0" fontId="22" fillId="0" borderId="13" xfId="0" applyFont="1" applyBorder="1"/>
    <xf numFmtId="0" fontId="24" fillId="0" borderId="13" xfId="0" applyFont="1" applyBorder="1"/>
    <xf numFmtId="0" fontId="24" fillId="0" borderId="13" xfId="0" applyFont="1" applyBorder="1" applyAlignment="1">
      <alignment wrapText="1"/>
    </xf>
    <xf numFmtId="0" fontId="22" fillId="0" borderId="30" xfId="0" applyNumberFormat="1" applyFont="1" applyFill="1" applyBorder="1" applyAlignment="1">
      <alignment horizontal="center" vertical="center" wrapText="1"/>
    </xf>
    <xf numFmtId="4" fontId="24" fillId="0" borderId="31" xfId="0" applyNumberFormat="1" applyFont="1" applyFill="1" applyBorder="1" applyAlignment="1">
      <alignment vertical="center" wrapText="1"/>
    </xf>
    <xf numFmtId="164" fontId="22" fillId="0" borderId="30" xfId="0" applyNumberFormat="1" applyFont="1" applyFill="1" applyBorder="1" applyAlignment="1">
      <alignment horizontal="center" vertical="center" wrapText="1"/>
    </xf>
    <xf numFmtId="0" fontId="22" fillId="0" borderId="32" xfId="0" applyNumberFormat="1" applyFont="1" applyFill="1" applyBorder="1" applyAlignment="1">
      <alignment horizontal="center" vertical="center" wrapText="1"/>
    </xf>
    <xf numFmtId="4" fontId="24" fillId="0" borderId="17" xfId="0" applyNumberFormat="1" applyFont="1" applyFill="1" applyBorder="1" applyAlignment="1">
      <alignment vertical="center" wrapText="1"/>
    </xf>
    <xf numFmtId="164" fontId="22" fillId="0" borderId="32" xfId="0" applyNumberFormat="1" applyFont="1" applyFill="1" applyBorder="1" applyAlignment="1">
      <alignment horizontal="center" vertical="center" wrapText="1"/>
    </xf>
    <xf numFmtId="4" fontId="24" fillId="0" borderId="17" xfId="0" quotePrefix="1" applyNumberFormat="1" applyFont="1" applyFill="1" applyBorder="1" applyAlignment="1">
      <alignment vertical="center" wrapText="1"/>
    </xf>
    <xf numFmtId="0" fontId="22" fillId="0" borderId="17" xfId="0" applyNumberFormat="1" applyFont="1" applyFill="1" applyBorder="1" applyAlignment="1">
      <alignment horizontal="center" vertical="center" wrapText="1"/>
    </xf>
    <xf numFmtId="164" fontId="24" fillId="0" borderId="1" xfId="0" applyNumberFormat="1" applyFont="1" applyFill="1" applyBorder="1" applyAlignment="1">
      <alignment vertical="center" wrapText="1"/>
    </xf>
    <xf numFmtId="0" fontId="24" fillId="0" borderId="1" xfId="0" applyNumberFormat="1" applyFont="1" applyFill="1" applyBorder="1" applyAlignment="1">
      <alignment vertical="center" wrapText="1"/>
    </xf>
    <xf numFmtId="0" fontId="22" fillId="0" borderId="29" xfId="0" applyFont="1" applyBorder="1"/>
    <xf numFmtId="4" fontId="22" fillId="0" borderId="29" xfId="0" applyNumberFormat="1" applyFont="1" applyBorder="1" applyAlignment="1">
      <alignment horizontal="right"/>
    </xf>
    <xf numFmtId="164" fontId="22" fillId="0" borderId="29" xfId="0" applyNumberFormat="1" applyFont="1" applyBorder="1"/>
    <xf numFmtId="0" fontId="22" fillId="0" borderId="13" xfId="0" applyFont="1" applyBorder="1" applyAlignment="1">
      <alignment wrapText="1"/>
    </xf>
    <xf numFmtId="4" fontId="22" fillId="0" borderId="13" xfId="0" applyNumberFormat="1" applyFont="1" applyBorder="1" applyAlignment="1">
      <alignment horizontal="right"/>
    </xf>
    <xf numFmtId="164" fontId="22" fillId="0" borderId="13" xfId="0" applyNumberFormat="1" applyFont="1" applyBorder="1"/>
    <xf numFmtId="0" fontId="3" fillId="0" borderId="13" xfId="0" applyFont="1" applyBorder="1"/>
    <xf numFmtId="4" fontId="3" fillId="0" borderId="13" xfId="0" applyNumberFormat="1" applyFont="1" applyBorder="1" applyAlignment="1">
      <alignment horizontal="right"/>
    </xf>
    <xf numFmtId="0" fontId="0" fillId="0" borderId="13" xfId="0" applyBorder="1"/>
    <xf numFmtId="4" fontId="24" fillId="0" borderId="13" xfId="0" applyNumberFormat="1" applyFont="1" applyBorder="1"/>
    <xf numFmtId="164" fontId="0" fillId="0" borderId="13" xfId="0" applyNumberFormat="1" applyBorder="1"/>
    <xf numFmtId="0" fontId="0" fillId="0" borderId="33" xfId="0" applyBorder="1"/>
    <xf numFmtId="0" fontId="25" fillId="0" borderId="33" xfId="0" applyFont="1" applyBorder="1"/>
    <xf numFmtId="164" fontId="0" fillId="0" borderId="33" xfId="0" applyNumberFormat="1" applyBorder="1"/>
    <xf numFmtId="164" fontId="24" fillId="0" borderId="0" xfId="0" applyNumberFormat="1" applyFont="1" applyAlignment="1">
      <alignment vertical="center" wrapText="1"/>
    </xf>
    <xf numFmtId="4" fontId="23" fillId="0" borderId="0" xfId="0" applyNumberFormat="1" applyFont="1"/>
    <xf numFmtId="0" fontId="23" fillId="0" borderId="0" xfId="0" applyFont="1"/>
    <xf numFmtId="4" fontId="26" fillId="0" borderId="33" xfId="0" applyNumberFormat="1" applyFont="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19" fillId="0" borderId="0" xfId="0" applyFont="1" applyBorder="1" applyAlignment="1">
      <alignment horizontal="center" vertical="center"/>
    </xf>
    <xf numFmtId="0" fontId="23" fillId="0" borderId="13" xfId="0" applyFont="1" applyFill="1" applyBorder="1" applyAlignment="1">
      <alignment horizontal="center"/>
    </xf>
    <xf numFmtId="0" fontId="22" fillId="0" borderId="0" xfId="0" applyFont="1" applyAlignment="1">
      <alignment vertical="center"/>
    </xf>
    <xf numFmtId="0" fontId="0" fillId="0" borderId="35" xfId="0" applyBorder="1"/>
    <xf numFmtId="4" fontId="0" fillId="0" borderId="35" xfId="0" applyNumberFormat="1" applyBorder="1"/>
    <xf numFmtId="165" fontId="13" fillId="0" borderId="36" xfId="0" applyNumberFormat="1" applyFont="1" applyFill="1" applyBorder="1" applyAlignment="1">
      <alignment horizontal="center" vertical="center"/>
    </xf>
    <xf numFmtId="165" fontId="13" fillId="0" borderId="37" xfId="0" applyNumberFormat="1" applyFont="1" applyFill="1" applyBorder="1" applyAlignment="1">
      <alignment horizontal="center" vertical="center"/>
    </xf>
    <xf numFmtId="0" fontId="0" fillId="0" borderId="38" xfId="0" applyBorder="1"/>
    <xf numFmtId="0" fontId="22" fillId="0" borderId="15" xfId="0" applyFont="1" applyBorder="1"/>
    <xf numFmtId="0" fontId="0" fillId="0" borderId="15" xfId="0" applyBorder="1"/>
    <xf numFmtId="0" fontId="0" fillId="0" borderId="39" xfId="0" applyBorder="1"/>
    <xf numFmtId="0" fontId="24" fillId="0" borderId="40" xfId="0" applyFont="1" applyFill="1" applyBorder="1" applyAlignment="1">
      <alignment vertical="center" wrapText="1"/>
    </xf>
    <xf numFmtId="0" fontId="22" fillId="0" borderId="41" xfId="0" applyFont="1" applyBorder="1"/>
    <xf numFmtId="0" fontId="24" fillId="0" borderId="42" xfId="0" applyFont="1" applyBorder="1"/>
    <xf numFmtId="0" fontId="0" fillId="0" borderId="41" xfId="0" applyBorder="1"/>
    <xf numFmtId="0" fontId="24" fillId="0" borderId="43" xfId="0" applyFont="1" applyBorder="1" applyAlignment="1">
      <alignment wrapText="1"/>
    </xf>
    <xf numFmtId="0" fontId="24" fillId="0" borderId="44" xfId="0" applyFont="1" applyBorder="1" applyAlignment="1">
      <alignment wrapText="1"/>
    </xf>
    <xf numFmtId="0" fontId="0" fillId="0" borderId="45" xfId="0" applyBorder="1"/>
    <xf numFmtId="0" fontId="24" fillId="0" borderId="46" xfId="0" applyFont="1" applyBorder="1" applyAlignment="1">
      <alignment wrapText="1"/>
    </xf>
    <xf numFmtId="0" fontId="24" fillId="0" borderId="47" xfId="0" applyFont="1" applyBorder="1" applyAlignment="1">
      <alignment wrapText="1"/>
    </xf>
    <xf numFmtId="0" fontId="24" fillId="0" borderId="48" xfId="0" applyFont="1" applyBorder="1"/>
    <xf numFmtId="4" fontId="22" fillId="0" borderId="7" xfId="0" applyNumberFormat="1" applyFont="1" applyFill="1" applyBorder="1" applyAlignment="1">
      <alignment horizontal="center" vertical="center" wrapText="1"/>
    </xf>
    <xf numFmtId="0" fontId="22" fillId="0" borderId="49" xfId="0" applyFont="1" applyBorder="1"/>
    <xf numFmtId="0" fontId="22" fillId="0" borderId="50" xfId="0" applyNumberFormat="1" applyFont="1" applyFill="1" applyBorder="1" applyAlignment="1">
      <alignment horizontal="center" vertical="center" wrapText="1"/>
    </xf>
    <xf numFmtId="0" fontId="22" fillId="0" borderId="51" xfId="0" applyNumberFormat="1" applyFont="1" applyFill="1" applyBorder="1" applyAlignment="1">
      <alignment horizontal="center" vertical="center" wrapText="1"/>
    </xf>
    <xf numFmtId="164" fontId="22" fillId="0" borderId="7" xfId="0" applyNumberFormat="1" applyFont="1" applyFill="1" applyBorder="1" applyAlignment="1">
      <alignment horizontal="center" vertical="center" wrapText="1"/>
    </xf>
    <xf numFmtId="0" fontId="22" fillId="0" borderId="52" xfId="0" applyFont="1" applyBorder="1" applyAlignment="1">
      <alignment wrapText="1"/>
    </xf>
    <xf numFmtId="0" fontId="22" fillId="0" borderId="14" xfId="0" applyFont="1" applyBorder="1" applyAlignment="1">
      <alignment wrapText="1"/>
    </xf>
    <xf numFmtId="0" fontId="3" fillId="0" borderId="14" xfId="0" applyFont="1" applyBorder="1"/>
    <xf numFmtId="0" fontId="3" fillId="0" borderId="14" xfId="0" applyFont="1" applyBorder="1" applyAlignment="1">
      <alignment wrapText="1"/>
    </xf>
    <xf numFmtId="164" fontId="24" fillId="0" borderId="7" xfId="0" applyNumberFormat="1" applyFont="1" applyFill="1" applyBorder="1" applyAlignment="1">
      <alignment vertical="center" wrapText="1"/>
    </xf>
    <xf numFmtId="164" fontId="25" fillId="0" borderId="11" xfId="0" applyNumberFormat="1" applyFont="1" applyFill="1" applyBorder="1" applyAlignment="1">
      <alignment vertical="center" wrapText="1"/>
    </xf>
    <xf numFmtId="0" fontId="22" fillId="0" borderId="7" xfId="0" applyNumberFormat="1" applyFont="1" applyFill="1" applyBorder="1" applyAlignment="1">
      <alignment horizontal="center" vertical="center" wrapText="1"/>
    </xf>
    <xf numFmtId="164" fontId="25" fillId="0" borderId="34" xfId="0" applyNumberFormat="1" applyFont="1" applyFill="1" applyBorder="1" applyAlignment="1">
      <alignment vertical="center" wrapText="1"/>
    </xf>
    <xf numFmtId="0" fontId="0" fillId="0" borderId="14" xfId="0" applyBorder="1"/>
    <xf numFmtId="0" fontId="24" fillId="0" borderId="53" xfId="0" applyFont="1" applyBorder="1"/>
    <xf numFmtId="14" fontId="24" fillId="0" borderId="13" xfId="0" applyNumberFormat="1" applyFont="1" applyFill="1" applyBorder="1" applyAlignment="1">
      <alignment vertical="center" wrapText="1"/>
    </xf>
    <xf numFmtId="0" fontId="24" fillId="0" borderId="13" xfId="0" applyNumberFormat="1" applyFont="1" applyFill="1" applyBorder="1" applyAlignment="1">
      <alignment vertical="center" wrapText="1"/>
    </xf>
    <xf numFmtId="0" fontId="22" fillId="0" borderId="13" xfId="0" applyFont="1" applyFill="1" applyBorder="1" applyAlignment="1">
      <alignment horizontal="center" vertical="center" wrapText="1"/>
    </xf>
    <xf numFmtId="0" fontId="22" fillId="0" borderId="13" xfId="0" applyNumberFormat="1" applyFont="1" applyFill="1" applyBorder="1" applyAlignment="1">
      <alignment horizontal="center" vertical="center" wrapText="1"/>
    </xf>
    <xf numFmtId="0" fontId="24" fillId="0" borderId="13" xfId="0" quotePrefix="1" applyNumberFormat="1" applyFont="1" applyFill="1" applyBorder="1" applyAlignment="1">
      <alignment vertical="center" wrapText="1"/>
    </xf>
    <xf numFmtId="14" fontId="24" fillId="0" borderId="13" xfId="0" quotePrefix="1" applyNumberFormat="1" applyFont="1" applyFill="1" applyBorder="1" applyAlignment="1">
      <alignment vertical="center" wrapText="1"/>
    </xf>
    <xf numFmtId="14" fontId="24" fillId="0" borderId="13" xfId="0" quotePrefix="1" applyNumberFormat="1" applyFont="1" applyFill="1" applyBorder="1" applyAlignment="1">
      <alignment horizontal="center" vertical="center" wrapText="1"/>
    </xf>
    <xf numFmtId="0" fontId="24" fillId="0" borderId="13" xfId="0" applyNumberFormat="1" applyFont="1" applyFill="1" applyBorder="1" applyAlignment="1">
      <alignment horizontal="center" vertical="center" wrapText="1"/>
    </xf>
    <xf numFmtId="164" fontId="24" fillId="0" borderId="13" xfId="0" applyNumberFormat="1" applyFont="1" applyBorder="1"/>
    <xf numFmtId="164" fontId="22" fillId="0" borderId="13" xfId="0" applyNumberFormat="1" applyFont="1" applyFill="1" applyBorder="1" applyAlignment="1">
      <alignment horizontal="center" vertical="center" wrapText="1"/>
    </xf>
    <xf numFmtId="0" fontId="24" fillId="0" borderId="13" xfId="0" applyFont="1" applyBorder="1" applyAlignment="1">
      <alignment vertical="center" wrapText="1"/>
    </xf>
    <xf numFmtId="0" fontId="24" fillId="0" borderId="13" xfId="0" applyFont="1" applyFill="1" applyBorder="1" applyAlignment="1">
      <alignment vertical="center" wrapText="1"/>
    </xf>
    <xf numFmtId="165" fontId="14" fillId="4" borderId="15" xfId="0" applyNumberFormat="1" applyFont="1" applyFill="1" applyBorder="1" applyAlignment="1">
      <alignment horizontal="center" vertical="center" wrapText="1"/>
    </xf>
    <xf numFmtId="165" fontId="13" fillId="0" borderId="54" xfId="0" applyNumberFormat="1" applyFont="1" applyFill="1" applyBorder="1" applyAlignment="1">
      <alignment horizontal="center" vertical="center"/>
    </xf>
    <xf numFmtId="0" fontId="22" fillId="0" borderId="55" xfId="0" applyFont="1" applyBorder="1"/>
    <xf numFmtId="165" fontId="13" fillId="0" borderId="56" xfId="0" applyNumberFormat="1" applyFont="1" applyFill="1" applyBorder="1" applyAlignment="1">
      <alignment horizontal="center" vertical="center"/>
    </xf>
    <xf numFmtId="0" fontId="0" fillId="0" borderId="55" xfId="0" applyBorder="1"/>
    <xf numFmtId="0" fontId="24" fillId="0" borderId="57" xfId="0" applyFont="1" applyBorder="1"/>
    <xf numFmtId="0" fontId="24" fillId="0" borderId="58" xfId="0" applyFont="1" applyBorder="1"/>
    <xf numFmtId="0" fontId="0" fillId="0" borderId="59" xfId="0" applyBorder="1"/>
    <xf numFmtId="0" fontId="24" fillId="0" borderId="60" xfId="0" applyFont="1" applyBorder="1"/>
    <xf numFmtId="0" fontId="24" fillId="0" borderId="61" xfId="0" applyFont="1" applyBorder="1"/>
    <xf numFmtId="0" fontId="24" fillId="0" borderId="62" xfId="0" applyFont="1" applyBorder="1"/>
    <xf numFmtId="0" fontId="22" fillId="0" borderId="63" xfId="0" applyFont="1" applyBorder="1"/>
    <xf numFmtId="165" fontId="13" fillId="0" borderId="64" xfId="0" applyNumberFormat="1" applyFont="1" applyFill="1" applyBorder="1" applyAlignment="1">
      <alignment horizontal="center" vertical="center"/>
    </xf>
    <xf numFmtId="0" fontId="22" fillId="0" borderId="65"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4" name="1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6" name="1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71" t="s">
        <v>5</v>
      </c>
      <c r="C1" s="171"/>
      <c r="E1" s="4"/>
      <c r="F1" s="4"/>
      <c r="G1" s="6"/>
      <c r="H1" s="6"/>
      <c r="I1" s="6"/>
      <c r="J1" s="5"/>
      <c r="K1" s="5"/>
      <c r="L1" s="7"/>
      <c r="M1" s="4"/>
      <c r="N1" s="8"/>
      <c r="O1" s="9"/>
      <c r="P1" s="10"/>
      <c r="Q1" s="11"/>
    </row>
    <row r="2" spans="1:17" ht="18" customHeight="1" x14ac:dyDescent="0.25">
      <c r="A2" s="4"/>
      <c r="B2" s="172" t="s">
        <v>174</v>
      </c>
      <c r="C2" s="172"/>
      <c r="D2" s="172"/>
      <c r="E2" s="172"/>
      <c r="F2" s="172"/>
      <c r="G2" s="172"/>
      <c r="H2" s="172"/>
      <c r="I2" s="172"/>
      <c r="J2" s="172"/>
      <c r="K2" s="172"/>
      <c r="L2" s="172"/>
      <c r="M2" s="172"/>
      <c r="N2" s="172"/>
      <c r="O2" s="172"/>
      <c r="P2" s="172"/>
      <c r="Q2" s="172"/>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73" t="s">
        <v>173</v>
      </c>
      <c r="H28" s="174"/>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75" t="s">
        <v>175</v>
      </c>
      <c r="H34" s="176"/>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7"/>
  <sheetViews>
    <sheetView tabSelected="1" workbookViewId="0">
      <selection activeCell="L6" sqref="L6:M529"/>
    </sheetView>
  </sheetViews>
  <sheetFormatPr baseColWidth="10" defaultRowHeight="14.4" x14ac:dyDescent="0.3"/>
  <cols>
    <col min="1" max="2" width="11.5546875" style="3"/>
    <col min="3" max="3" width="10.21875" style="3" customWidth="1"/>
    <col min="4" max="4" width="12.33203125" style="3" customWidth="1"/>
    <col min="5" max="5" width="32.88671875" style="3" customWidth="1"/>
    <col min="6" max="6" width="36.33203125" style="3" customWidth="1"/>
    <col min="7" max="7" width="12.109375" style="3" customWidth="1"/>
    <col min="8" max="10" width="13" style="3" customWidth="1"/>
    <col min="11" max="11" width="12.77734375" style="3" customWidth="1"/>
    <col min="12" max="12" width="8" style="3" customWidth="1"/>
    <col min="13" max="13" width="10" style="3" customWidth="1"/>
    <col min="14" max="16384" width="11.5546875" style="3"/>
  </cols>
  <sheetData>
    <row r="1" spans="1:13" x14ac:dyDescent="0.3">
      <c r="A1" s="177" t="s">
        <v>176</v>
      </c>
      <c r="B1" s="177"/>
      <c r="C1" s="177"/>
      <c r="D1" s="177"/>
      <c r="E1" s="63" t="s">
        <v>177</v>
      </c>
      <c r="F1" s="64"/>
      <c r="G1" s="65"/>
      <c r="H1" s="65"/>
      <c r="I1" s="65"/>
      <c r="J1" s="65"/>
      <c r="K1" s="66"/>
      <c r="L1" s="67"/>
      <c r="M1" s="68"/>
    </row>
    <row r="2" spans="1:13" x14ac:dyDescent="0.3">
      <c r="A2" s="177" t="s">
        <v>178</v>
      </c>
      <c r="B2" s="177"/>
      <c r="C2" s="177"/>
      <c r="D2" s="177"/>
      <c r="E2" s="63"/>
      <c r="F2" s="64"/>
      <c r="G2" s="65"/>
      <c r="H2" s="65"/>
      <c r="I2" s="65"/>
      <c r="J2" s="65"/>
      <c r="K2" s="66"/>
      <c r="L2" s="67"/>
      <c r="M2" s="68"/>
    </row>
    <row r="3" spans="1:13" x14ac:dyDescent="0.3">
      <c r="A3" s="177" t="s">
        <v>179</v>
      </c>
      <c r="B3" s="177"/>
      <c r="C3" s="177"/>
      <c r="D3" s="177"/>
      <c r="E3" s="63"/>
      <c r="F3" s="64"/>
      <c r="G3" s="65"/>
      <c r="H3" s="65"/>
      <c r="I3" s="65"/>
      <c r="J3" s="65"/>
      <c r="K3" s="66"/>
      <c r="L3" s="67"/>
      <c r="M3" s="68"/>
    </row>
    <row r="4" spans="1:13" ht="20.399999999999999" x14ac:dyDescent="0.3">
      <c r="A4" s="69"/>
      <c r="B4" s="69"/>
      <c r="C4" s="69"/>
      <c r="D4" s="69"/>
      <c r="E4" s="69"/>
      <c r="F4" s="69"/>
      <c r="G4" s="69"/>
      <c r="H4" s="69"/>
      <c r="I4" s="69"/>
      <c r="J4" s="69"/>
      <c r="K4" s="69"/>
      <c r="L4" s="69"/>
      <c r="M4" s="69"/>
    </row>
    <row r="5" spans="1:13" ht="20.399999999999999" x14ac:dyDescent="0.3">
      <c r="A5" s="178" t="s">
        <v>1480</v>
      </c>
      <c r="B5" s="178"/>
      <c r="C5" s="178"/>
      <c r="D5" s="178"/>
      <c r="E5" s="178"/>
      <c r="F5" s="178"/>
      <c r="G5" s="178"/>
      <c r="H5" s="178"/>
      <c r="I5" s="178"/>
      <c r="J5" s="178"/>
      <c r="K5" s="178"/>
      <c r="L5" s="178"/>
      <c r="M5" s="178"/>
    </row>
    <row r="6" spans="1:13" ht="15" customHeight="1" x14ac:dyDescent="0.3">
      <c r="A6" s="73" t="s">
        <v>3</v>
      </c>
      <c r="B6" s="74" t="s">
        <v>180</v>
      </c>
      <c r="C6" s="73" t="s">
        <v>189</v>
      </c>
      <c r="D6" s="73" t="s">
        <v>181</v>
      </c>
      <c r="E6" s="75" t="s">
        <v>182</v>
      </c>
      <c r="F6" s="78" t="s">
        <v>0</v>
      </c>
      <c r="G6" s="76" t="s">
        <v>183</v>
      </c>
      <c r="H6" s="76" t="s">
        <v>184</v>
      </c>
      <c r="I6" s="76" t="s">
        <v>190</v>
      </c>
      <c r="J6" s="77" t="s">
        <v>185</v>
      </c>
      <c r="K6" s="226" t="s">
        <v>186</v>
      </c>
      <c r="L6" s="74" t="s">
        <v>187</v>
      </c>
      <c r="M6" s="74" t="s">
        <v>191</v>
      </c>
    </row>
    <row r="7" spans="1:13" ht="79.2" customHeight="1" x14ac:dyDescent="0.3">
      <c r="A7" s="214">
        <v>45287</v>
      </c>
      <c r="B7" s="215">
        <v>661</v>
      </c>
      <c r="C7" s="216">
        <v>10547</v>
      </c>
      <c r="D7" s="217"/>
      <c r="E7" s="137" t="s">
        <v>336</v>
      </c>
      <c r="F7" s="94" t="s">
        <v>337</v>
      </c>
      <c r="G7" s="89">
        <v>630</v>
      </c>
      <c r="H7" s="88">
        <v>52</v>
      </c>
      <c r="I7" s="91">
        <v>45300</v>
      </c>
      <c r="J7" s="87" t="s">
        <v>338</v>
      </c>
      <c r="K7" s="183">
        <v>18</v>
      </c>
      <c r="L7" s="79"/>
      <c r="M7" s="90"/>
    </row>
    <row r="8" spans="1:13" ht="79.2" customHeight="1" x14ac:dyDescent="0.3">
      <c r="A8" s="214">
        <v>45035</v>
      </c>
      <c r="B8" s="215" t="s">
        <v>339</v>
      </c>
      <c r="C8" s="216">
        <v>2259</v>
      </c>
      <c r="D8" s="217">
        <v>23000186</v>
      </c>
      <c r="E8" s="137" t="s">
        <v>340</v>
      </c>
      <c r="F8" s="94" t="s">
        <v>341</v>
      </c>
      <c r="G8" s="89">
        <v>1036.98</v>
      </c>
      <c r="H8" s="88">
        <v>166</v>
      </c>
      <c r="I8" s="91">
        <v>45309</v>
      </c>
      <c r="J8" s="87" t="s">
        <v>271</v>
      </c>
      <c r="K8" s="183">
        <v>0</v>
      </c>
      <c r="L8" s="79"/>
      <c r="M8" s="90"/>
    </row>
    <row r="9" spans="1:13" ht="94.2" customHeight="1" x14ac:dyDescent="0.3">
      <c r="A9" s="214">
        <v>44991</v>
      </c>
      <c r="B9" s="218" t="s">
        <v>342</v>
      </c>
      <c r="C9" s="216">
        <v>1036</v>
      </c>
      <c r="D9" s="217">
        <v>23000131</v>
      </c>
      <c r="E9" s="137" t="s">
        <v>343</v>
      </c>
      <c r="F9" s="94" t="s">
        <v>344</v>
      </c>
      <c r="G9" s="89">
        <v>6713.04</v>
      </c>
      <c r="H9" s="88">
        <v>166</v>
      </c>
      <c r="I9" s="91">
        <v>45309</v>
      </c>
      <c r="J9" s="87" t="s">
        <v>271</v>
      </c>
      <c r="K9" s="183">
        <v>15</v>
      </c>
      <c r="L9" s="79"/>
      <c r="M9" s="90"/>
    </row>
    <row r="10" spans="1:13" ht="79.2" customHeight="1" x14ac:dyDescent="0.3">
      <c r="A10" s="214">
        <v>44992</v>
      </c>
      <c r="B10" s="215">
        <v>35</v>
      </c>
      <c r="C10" s="216">
        <v>956</v>
      </c>
      <c r="D10" s="217">
        <v>23000133</v>
      </c>
      <c r="E10" s="137" t="s">
        <v>345</v>
      </c>
      <c r="F10" s="94" t="s">
        <v>346</v>
      </c>
      <c r="G10" s="89">
        <v>2289</v>
      </c>
      <c r="H10" s="88">
        <v>166</v>
      </c>
      <c r="I10" s="91">
        <v>45309</v>
      </c>
      <c r="J10" s="87" t="s">
        <v>271</v>
      </c>
      <c r="K10" s="183">
        <v>15</v>
      </c>
      <c r="L10" s="79"/>
      <c r="M10" s="90"/>
    </row>
    <row r="11" spans="1:13" ht="79.2" customHeight="1" x14ac:dyDescent="0.3">
      <c r="A11" s="214">
        <v>45013</v>
      </c>
      <c r="B11" s="215" t="s">
        <v>347</v>
      </c>
      <c r="C11" s="216">
        <v>1674</v>
      </c>
      <c r="D11" s="217">
        <v>23000172</v>
      </c>
      <c r="E11" s="137" t="s">
        <v>348</v>
      </c>
      <c r="F11" s="94" t="s">
        <v>349</v>
      </c>
      <c r="G11" s="89">
        <v>1041.67</v>
      </c>
      <c r="H11" s="88">
        <v>166</v>
      </c>
      <c r="I11" s="91">
        <v>45309</v>
      </c>
      <c r="J11" s="87" t="s">
        <v>271</v>
      </c>
      <c r="K11" s="183">
        <v>15</v>
      </c>
      <c r="L11" s="79"/>
      <c r="M11" s="90"/>
    </row>
    <row r="12" spans="1:13" ht="79.2" customHeight="1" x14ac:dyDescent="0.3">
      <c r="A12" s="214">
        <v>45033</v>
      </c>
      <c r="B12" s="219" t="s">
        <v>350</v>
      </c>
      <c r="C12" s="216">
        <v>1068</v>
      </c>
      <c r="D12" s="217">
        <v>23000175</v>
      </c>
      <c r="E12" s="137" t="s">
        <v>351</v>
      </c>
      <c r="F12" s="94" t="s">
        <v>352</v>
      </c>
      <c r="G12" s="89">
        <v>441</v>
      </c>
      <c r="H12" s="88">
        <v>166</v>
      </c>
      <c r="I12" s="91">
        <v>45309</v>
      </c>
      <c r="J12" s="87" t="s">
        <v>271</v>
      </c>
      <c r="K12" s="183">
        <v>0</v>
      </c>
      <c r="L12" s="79"/>
      <c r="M12" s="90"/>
    </row>
    <row r="13" spans="1:13" ht="79.2" customHeight="1" x14ac:dyDescent="0.3">
      <c r="A13" s="214">
        <v>45041</v>
      </c>
      <c r="B13" s="218" t="s">
        <v>353</v>
      </c>
      <c r="C13" s="216">
        <v>1810</v>
      </c>
      <c r="D13" s="217">
        <v>23000207</v>
      </c>
      <c r="E13" s="137" t="s">
        <v>354</v>
      </c>
      <c r="F13" s="94" t="s">
        <v>355</v>
      </c>
      <c r="G13" s="89">
        <v>142.19999999999999</v>
      </c>
      <c r="H13" s="88">
        <v>166</v>
      </c>
      <c r="I13" s="91">
        <v>45309</v>
      </c>
      <c r="J13" s="87" t="s">
        <v>271</v>
      </c>
      <c r="K13" s="183">
        <v>0</v>
      </c>
      <c r="L13" s="79"/>
      <c r="M13" s="90"/>
    </row>
    <row r="14" spans="1:13" ht="79.2" customHeight="1" x14ac:dyDescent="0.3">
      <c r="A14" s="214">
        <v>45063</v>
      </c>
      <c r="B14" s="218" t="s">
        <v>356</v>
      </c>
      <c r="C14" s="216">
        <v>2250</v>
      </c>
      <c r="D14" s="217">
        <v>23000231</v>
      </c>
      <c r="E14" s="137" t="s">
        <v>357</v>
      </c>
      <c r="F14" s="94" t="s">
        <v>358</v>
      </c>
      <c r="G14" s="89">
        <v>260</v>
      </c>
      <c r="H14" s="88">
        <v>166</v>
      </c>
      <c r="I14" s="91">
        <v>45309</v>
      </c>
      <c r="J14" s="87" t="s">
        <v>271</v>
      </c>
      <c r="K14" s="183">
        <v>0</v>
      </c>
      <c r="L14" s="79"/>
      <c r="M14" s="90"/>
    </row>
    <row r="15" spans="1:13" ht="79.2" customHeight="1" x14ac:dyDescent="0.3">
      <c r="A15" s="214">
        <v>45064</v>
      </c>
      <c r="B15" s="218" t="s">
        <v>359</v>
      </c>
      <c r="C15" s="216">
        <v>1701</v>
      </c>
      <c r="D15" s="217">
        <v>23000235</v>
      </c>
      <c r="E15" s="137" t="s">
        <v>360</v>
      </c>
      <c r="F15" s="94" t="s">
        <v>361</v>
      </c>
      <c r="G15" s="89">
        <v>20.83</v>
      </c>
      <c r="H15" s="88">
        <v>166</v>
      </c>
      <c r="I15" s="91">
        <v>45309</v>
      </c>
      <c r="J15" s="87" t="s">
        <v>271</v>
      </c>
      <c r="K15" s="183">
        <v>0</v>
      </c>
      <c r="L15" s="79"/>
      <c r="M15" s="90"/>
    </row>
    <row r="16" spans="1:13" ht="70.05" customHeight="1" x14ac:dyDescent="0.3">
      <c r="A16" s="214">
        <v>45063</v>
      </c>
      <c r="B16" s="218" t="s">
        <v>362</v>
      </c>
      <c r="C16" s="216">
        <v>1370</v>
      </c>
      <c r="D16" s="217">
        <v>23000232</v>
      </c>
      <c r="E16" s="137" t="s">
        <v>363</v>
      </c>
      <c r="F16" s="94" t="s">
        <v>364</v>
      </c>
      <c r="G16" s="89">
        <v>20.83</v>
      </c>
      <c r="H16" s="88">
        <v>166</v>
      </c>
      <c r="I16" s="91">
        <v>45309</v>
      </c>
      <c r="J16" s="87" t="s">
        <v>271</v>
      </c>
      <c r="K16" s="183">
        <v>0</v>
      </c>
      <c r="L16" s="79"/>
      <c r="M16" s="90"/>
    </row>
    <row r="17" spans="1:13" ht="70.05" customHeight="1" x14ac:dyDescent="0.3">
      <c r="A17" s="214">
        <v>45092</v>
      </c>
      <c r="B17" s="218" t="s">
        <v>365</v>
      </c>
      <c r="C17" s="216">
        <v>3984</v>
      </c>
      <c r="D17" s="217">
        <v>23000266</v>
      </c>
      <c r="E17" s="137" t="s">
        <v>366</v>
      </c>
      <c r="F17" s="94" t="s">
        <v>367</v>
      </c>
      <c r="G17" s="89">
        <v>361.84</v>
      </c>
      <c r="H17" s="88">
        <v>166</v>
      </c>
      <c r="I17" s="91">
        <v>45309</v>
      </c>
      <c r="J17" s="87" t="s">
        <v>271</v>
      </c>
      <c r="K17" s="183">
        <v>0</v>
      </c>
      <c r="L17" s="79"/>
      <c r="M17" s="90"/>
    </row>
    <row r="18" spans="1:13" ht="97.2" customHeight="1" x14ac:dyDescent="0.3">
      <c r="A18" s="214"/>
      <c r="B18" s="215"/>
      <c r="C18" s="216"/>
      <c r="D18" s="217"/>
      <c r="E18" s="137" t="s">
        <v>368</v>
      </c>
      <c r="F18" s="94" t="s">
        <v>369</v>
      </c>
      <c r="G18" s="89">
        <v>34</v>
      </c>
      <c r="H18" s="88">
        <v>166</v>
      </c>
      <c r="I18" s="91">
        <v>45309</v>
      </c>
      <c r="J18" s="87" t="s">
        <v>271</v>
      </c>
      <c r="K18" s="183">
        <v>0</v>
      </c>
      <c r="L18" s="79"/>
      <c r="M18" s="90"/>
    </row>
    <row r="19" spans="1:13" ht="70.05" customHeight="1" x14ac:dyDescent="0.3">
      <c r="A19" s="214">
        <v>45091</v>
      </c>
      <c r="B19" s="218" t="s">
        <v>370</v>
      </c>
      <c r="C19" s="216">
        <v>2873</v>
      </c>
      <c r="D19" s="217">
        <v>23000263</v>
      </c>
      <c r="E19" s="137" t="s">
        <v>371</v>
      </c>
      <c r="F19" s="94" t="s">
        <v>372</v>
      </c>
      <c r="G19" s="89">
        <v>64.680000000000007</v>
      </c>
      <c r="H19" s="88">
        <v>166</v>
      </c>
      <c r="I19" s="91">
        <v>45309</v>
      </c>
      <c r="J19" s="87" t="s">
        <v>271</v>
      </c>
      <c r="K19" s="183">
        <v>0</v>
      </c>
      <c r="L19" s="79"/>
      <c r="M19" s="90"/>
    </row>
    <row r="20" spans="1:13" ht="70.05" customHeight="1" x14ac:dyDescent="0.3">
      <c r="A20" s="214">
        <v>45099</v>
      </c>
      <c r="B20" s="218" t="s">
        <v>373</v>
      </c>
      <c r="C20" s="216">
        <v>1577</v>
      </c>
      <c r="D20" s="217">
        <v>23000290</v>
      </c>
      <c r="E20" s="137" t="s">
        <v>374</v>
      </c>
      <c r="F20" s="94" t="s">
        <v>375</v>
      </c>
      <c r="G20" s="89">
        <v>15</v>
      </c>
      <c r="H20" s="88">
        <v>166</v>
      </c>
      <c r="I20" s="91">
        <v>45309</v>
      </c>
      <c r="J20" s="87" t="s">
        <v>271</v>
      </c>
      <c r="K20" s="183">
        <v>0</v>
      </c>
      <c r="L20" s="79"/>
      <c r="M20" s="90"/>
    </row>
    <row r="21" spans="1:13" ht="70.05" customHeight="1" x14ac:dyDescent="0.3">
      <c r="A21" s="214">
        <v>45104</v>
      </c>
      <c r="B21" s="218" t="s">
        <v>376</v>
      </c>
      <c r="C21" s="216">
        <v>2626</v>
      </c>
      <c r="D21" s="217">
        <v>23000314</v>
      </c>
      <c r="E21" s="137" t="s">
        <v>377</v>
      </c>
      <c r="F21" s="94" t="s">
        <v>378</v>
      </c>
      <c r="G21" s="89">
        <v>35</v>
      </c>
      <c r="H21" s="88">
        <v>166</v>
      </c>
      <c r="I21" s="91">
        <v>45309</v>
      </c>
      <c r="J21" s="87" t="s">
        <v>271</v>
      </c>
      <c r="K21" s="183">
        <v>0</v>
      </c>
      <c r="L21" s="79"/>
      <c r="M21" s="90"/>
    </row>
    <row r="22" spans="1:13" ht="70.05" customHeight="1" x14ac:dyDescent="0.3">
      <c r="A22" s="214">
        <v>45103</v>
      </c>
      <c r="B22" s="218" t="s">
        <v>379</v>
      </c>
      <c r="C22" s="216">
        <v>1893</v>
      </c>
      <c r="D22" s="217">
        <v>23000313</v>
      </c>
      <c r="E22" s="137" t="s">
        <v>380</v>
      </c>
      <c r="F22" s="94" t="s">
        <v>381</v>
      </c>
      <c r="G22" s="89">
        <v>1593.74</v>
      </c>
      <c r="H22" s="88">
        <v>166</v>
      </c>
      <c r="I22" s="91">
        <v>45309</v>
      </c>
      <c r="J22" s="87" t="s">
        <v>271</v>
      </c>
      <c r="K22" s="183">
        <v>0</v>
      </c>
      <c r="L22" s="79"/>
      <c r="M22" s="90"/>
    </row>
    <row r="23" spans="1:13" ht="70.05" customHeight="1" x14ac:dyDescent="0.3">
      <c r="A23" s="214">
        <v>45103</v>
      </c>
      <c r="B23" s="218" t="s">
        <v>382</v>
      </c>
      <c r="C23" s="216">
        <v>2246</v>
      </c>
      <c r="D23" s="217">
        <v>23000312</v>
      </c>
      <c r="E23" s="137" t="s">
        <v>383</v>
      </c>
      <c r="F23" s="94" t="s">
        <v>384</v>
      </c>
      <c r="G23" s="89">
        <v>2421.77</v>
      </c>
      <c r="H23" s="88">
        <v>166</v>
      </c>
      <c r="I23" s="91">
        <v>45309</v>
      </c>
      <c r="J23" s="87" t="s">
        <v>271</v>
      </c>
      <c r="K23" s="183">
        <v>0</v>
      </c>
      <c r="L23" s="79"/>
      <c r="M23" s="90"/>
    </row>
    <row r="24" spans="1:13" ht="70.05" customHeight="1" x14ac:dyDescent="0.3">
      <c r="A24" s="214">
        <v>45068</v>
      </c>
      <c r="B24" s="218" t="s">
        <v>385</v>
      </c>
      <c r="C24" s="216">
        <v>1368</v>
      </c>
      <c r="D24" s="217">
        <v>23000243</v>
      </c>
      <c r="E24" s="137" t="s">
        <v>386</v>
      </c>
      <c r="F24" s="94" t="s">
        <v>387</v>
      </c>
      <c r="G24" s="89">
        <v>14.85</v>
      </c>
      <c r="H24" s="88">
        <v>166</v>
      </c>
      <c r="I24" s="91">
        <v>45309</v>
      </c>
      <c r="J24" s="87" t="s">
        <v>271</v>
      </c>
      <c r="K24" s="183">
        <v>0</v>
      </c>
      <c r="L24" s="79"/>
      <c r="M24" s="90"/>
    </row>
    <row r="25" spans="1:13" ht="70.05" customHeight="1" x14ac:dyDescent="0.3">
      <c r="A25" s="214">
        <v>45111</v>
      </c>
      <c r="B25" s="215">
        <v>2372</v>
      </c>
      <c r="C25" s="216">
        <v>1724</v>
      </c>
      <c r="D25" s="217">
        <v>23000320</v>
      </c>
      <c r="E25" s="137" t="s">
        <v>388</v>
      </c>
      <c r="F25" s="94" t="s">
        <v>389</v>
      </c>
      <c r="G25" s="89">
        <v>31.6</v>
      </c>
      <c r="H25" s="88">
        <v>166</v>
      </c>
      <c r="I25" s="91">
        <v>45309</v>
      </c>
      <c r="J25" s="87" t="s">
        <v>271</v>
      </c>
      <c r="K25" s="183">
        <v>0</v>
      </c>
      <c r="L25" s="79"/>
      <c r="M25" s="90"/>
    </row>
    <row r="26" spans="1:13" ht="70.05" customHeight="1" x14ac:dyDescent="0.3">
      <c r="A26" s="214">
        <v>45071</v>
      </c>
      <c r="B26" s="218" t="s">
        <v>390</v>
      </c>
      <c r="C26" s="216">
        <v>2208</v>
      </c>
      <c r="D26" s="217">
        <v>23000252</v>
      </c>
      <c r="E26" s="137" t="s">
        <v>391</v>
      </c>
      <c r="F26" s="94" t="s">
        <v>392</v>
      </c>
      <c r="G26" s="89">
        <v>150</v>
      </c>
      <c r="H26" s="88">
        <v>166</v>
      </c>
      <c r="I26" s="91">
        <v>45309</v>
      </c>
      <c r="J26" s="87" t="s">
        <v>271</v>
      </c>
      <c r="K26" s="183">
        <v>0</v>
      </c>
      <c r="L26" s="79"/>
      <c r="M26" s="90"/>
    </row>
    <row r="27" spans="1:13" ht="70.05" customHeight="1" x14ac:dyDescent="0.3">
      <c r="A27" s="214">
        <v>45077</v>
      </c>
      <c r="B27" s="218" t="s">
        <v>393</v>
      </c>
      <c r="C27" s="216">
        <v>2399</v>
      </c>
      <c r="D27" s="217">
        <v>23000258</v>
      </c>
      <c r="E27" s="137" t="s">
        <v>394</v>
      </c>
      <c r="F27" s="94" t="s">
        <v>395</v>
      </c>
      <c r="G27" s="89">
        <v>14.85</v>
      </c>
      <c r="H27" s="88">
        <v>166</v>
      </c>
      <c r="I27" s="91">
        <v>45309</v>
      </c>
      <c r="J27" s="87" t="s">
        <v>271</v>
      </c>
      <c r="K27" s="183">
        <v>0</v>
      </c>
      <c r="L27" s="79"/>
      <c r="M27" s="90"/>
    </row>
    <row r="28" spans="1:13" ht="70.05" customHeight="1" x14ac:dyDescent="0.3">
      <c r="A28" s="214">
        <v>45079</v>
      </c>
      <c r="B28" s="218" t="s">
        <v>396</v>
      </c>
      <c r="C28" s="216">
        <v>2875</v>
      </c>
      <c r="D28" s="217">
        <v>23000260</v>
      </c>
      <c r="E28" s="137" t="s">
        <v>397</v>
      </c>
      <c r="F28" s="94" t="s">
        <v>398</v>
      </c>
      <c r="G28" s="89">
        <v>127.67</v>
      </c>
      <c r="H28" s="88">
        <v>166</v>
      </c>
      <c r="I28" s="91">
        <v>45309</v>
      </c>
      <c r="J28" s="87" t="s">
        <v>271</v>
      </c>
      <c r="K28" s="183">
        <v>0</v>
      </c>
      <c r="L28" s="79"/>
      <c r="M28" s="90"/>
    </row>
    <row r="29" spans="1:13" ht="89.4" customHeight="1" x14ac:dyDescent="0.3">
      <c r="A29" s="214">
        <v>45071</v>
      </c>
      <c r="B29" s="218" t="s">
        <v>399</v>
      </c>
      <c r="C29" s="216">
        <v>2245</v>
      </c>
      <c r="D29" s="217">
        <v>23000249</v>
      </c>
      <c r="E29" s="137" t="s">
        <v>400</v>
      </c>
      <c r="F29" s="94" t="s">
        <v>401</v>
      </c>
      <c r="G29" s="89">
        <v>114</v>
      </c>
      <c r="H29" s="88">
        <v>166</v>
      </c>
      <c r="I29" s="91">
        <v>45309</v>
      </c>
      <c r="J29" s="87" t="s">
        <v>271</v>
      </c>
      <c r="K29" s="183">
        <v>0</v>
      </c>
      <c r="L29" s="79"/>
      <c r="M29" s="90"/>
    </row>
    <row r="30" spans="1:13" ht="70.05" customHeight="1" x14ac:dyDescent="0.3">
      <c r="A30" s="214">
        <v>45124</v>
      </c>
      <c r="B30" s="218" t="s">
        <v>402</v>
      </c>
      <c r="C30" s="216">
        <v>3060</v>
      </c>
      <c r="D30" s="217">
        <v>23000329</v>
      </c>
      <c r="E30" s="137" t="s">
        <v>403</v>
      </c>
      <c r="F30" s="94" t="s">
        <v>404</v>
      </c>
      <c r="G30" s="89">
        <v>450</v>
      </c>
      <c r="H30" s="88">
        <v>166</v>
      </c>
      <c r="I30" s="91">
        <v>45309</v>
      </c>
      <c r="J30" s="87" t="s">
        <v>271</v>
      </c>
      <c r="K30" s="183">
        <v>15</v>
      </c>
      <c r="L30" s="79"/>
      <c r="M30" s="90"/>
    </row>
    <row r="31" spans="1:13" ht="70.05" customHeight="1" x14ac:dyDescent="0.3">
      <c r="A31" s="214">
        <v>45113</v>
      </c>
      <c r="B31" s="218" t="s">
        <v>405</v>
      </c>
      <c r="C31" s="216">
        <v>3061</v>
      </c>
      <c r="D31" s="217">
        <v>23000327</v>
      </c>
      <c r="E31" s="137" t="s">
        <v>406</v>
      </c>
      <c r="F31" s="94" t="s">
        <v>407</v>
      </c>
      <c r="G31" s="89">
        <v>900</v>
      </c>
      <c r="H31" s="88">
        <v>166</v>
      </c>
      <c r="I31" s="91">
        <v>45309</v>
      </c>
      <c r="J31" s="87" t="s">
        <v>271</v>
      </c>
      <c r="K31" s="183">
        <v>15</v>
      </c>
      <c r="L31" s="79"/>
      <c r="M31" s="90"/>
    </row>
    <row r="32" spans="1:13" ht="70.05" customHeight="1" x14ac:dyDescent="0.3">
      <c r="A32" s="214">
        <v>45274</v>
      </c>
      <c r="B32" s="215">
        <v>5208</v>
      </c>
      <c r="C32" s="216">
        <v>9705</v>
      </c>
      <c r="D32" s="217">
        <v>19163627</v>
      </c>
      <c r="E32" s="137" t="s">
        <v>200</v>
      </c>
      <c r="F32" s="94" t="s">
        <v>201</v>
      </c>
      <c r="G32" s="89">
        <v>799.73</v>
      </c>
      <c r="H32" s="88">
        <v>54</v>
      </c>
      <c r="I32" s="91">
        <v>45301</v>
      </c>
      <c r="J32" s="87" t="s">
        <v>202</v>
      </c>
      <c r="K32" s="183">
        <v>0</v>
      </c>
      <c r="L32" s="79"/>
      <c r="M32" s="90"/>
    </row>
    <row r="33" spans="1:13" ht="70.05" customHeight="1" x14ac:dyDescent="0.3">
      <c r="A33" s="214">
        <v>45279</v>
      </c>
      <c r="B33" s="215" t="s">
        <v>203</v>
      </c>
      <c r="C33" s="216">
        <v>2064</v>
      </c>
      <c r="D33" s="217">
        <v>19163679</v>
      </c>
      <c r="E33" s="137" t="s">
        <v>204</v>
      </c>
      <c r="F33" s="94" t="s">
        <v>205</v>
      </c>
      <c r="G33" s="89">
        <v>60</v>
      </c>
      <c r="H33" s="88">
        <v>55</v>
      </c>
      <c r="I33" s="86">
        <v>45301</v>
      </c>
      <c r="J33" s="87" t="s">
        <v>206</v>
      </c>
      <c r="K33" s="183">
        <v>15</v>
      </c>
      <c r="L33" s="79"/>
      <c r="M33" s="90"/>
    </row>
    <row r="34" spans="1:13" ht="70.05" customHeight="1" x14ac:dyDescent="0.3">
      <c r="A34" s="214">
        <v>45274</v>
      </c>
      <c r="B34" s="215" t="s">
        <v>207</v>
      </c>
      <c r="C34" s="216">
        <v>10378</v>
      </c>
      <c r="D34" s="217">
        <v>19163628</v>
      </c>
      <c r="E34" s="137" t="s">
        <v>208</v>
      </c>
      <c r="F34" s="94" t="s">
        <v>209</v>
      </c>
      <c r="G34" s="89">
        <v>3428.14</v>
      </c>
      <c r="H34" s="88">
        <v>56</v>
      </c>
      <c r="I34" s="86">
        <v>45301</v>
      </c>
      <c r="J34" s="87" t="s">
        <v>210</v>
      </c>
      <c r="K34" s="183">
        <v>15</v>
      </c>
      <c r="L34" s="79"/>
      <c r="M34" s="90"/>
    </row>
    <row r="35" spans="1:13" ht="70.05" customHeight="1" x14ac:dyDescent="0.3">
      <c r="A35" s="214">
        <v>45279</v>
      </c>
      <c r="B35" s="215" t="s">
        <v>211</v>
      </c>
      <c r="C35" s="216">
        <v>10312</v>
      </c>
      <c r="D35" s="217">
        <v>19163659</v>
      </c>
      <c r="E35" s="137" t="s">
        <v>212</v>
      </c>
      <c r="F35" s="94" t="s">
        <v>213</v>
      </c>
      <c r="G35" s="89">
        <v>900</v>
      </c>
      <c r="H35" s="88">
        <v>57</v>
      </c>
      <c r="I35" s="86">
        <v>45301</v>
      </c>
      <c r="J35" s="87" t="s">
        <v>214</v>
      </c>
      <c r="K35" s="183">
        <v>18</v>
      </c>
      <c r="L35" s="79"/>
      <c r="M35" s="90"/>
    </row>
    <row r="36" spans="1:13" ht="70.05" customHeight="1" x14ac:dyDescent="0.3">
      <c r="A36" s="214">
        <v>45280</v>
      </c>
      <c r="B36" s="220" t="s">
        <v>215</v>
      </c>
      <c r="C36" s="216">
        <v>10442</v>
      </c>
      <c r="D36" s="217">
        <v>19163684</v>
      </c>
      <c r="E36" s="137" t="s">
        <v>216</v>
      </c>
      <c r="F36" s="94" t="s">
        <v>217</v>
      </c>
      <c r="G36" s="89">
        <v>1958.21</v>
      </c>
      <c r="H36" s="88">
        <v>63</v>
      </c>
      <c r="I36" s="86">
        <v>45302</v>
      </c>
      <c r="J36" s="87" t="s">
        <v>218</v>
      </c>
      <c r="K36" s="183">
        <v>0</v>
      </c>
      <c r="L36" s="79"/>
      <c r="M36" s="90"/>
    </row>
    <row r="37" spans="1:13" ht="70.05" customHeight="1" x14ac:dyDescent="0.3">
      <c r="A37" s="214">
        <v>45279</v>
      </c>
      <c r="B37" s="221" t="s">
        <v>219</v>
      </c>
      <c r="C37" s="216">
        <v>6730</v>
      </c>
      <c r="D37" s="217">
        <v>19163664</v>
      </c>
      <c r="E37" s="137" t="s">
        <v>220</v>
      </c>
      <c r="F37" s="94" t="s">
        <v>221</v>
      </c>
      <c r="G37" s="89">
        <v>23.63</v>
      </c>
      <c r="H37" s="88">
        <v>64</v>
      </c>
      <c r="I37" s="86">
        <v>45302</v>
      </c>
      <c r="J37" s="87" t="s">
        <v>222</v>
      </c>
      <c r="K37" s="183">
        <v>18</v>
      </c>
      <c r="L37" s="79"/>
      <c r="M37" s="90"/>
    </row>
    <row r="38" spans="1:13" ht="112.2" customHeight="1" x14ac:dyDescent="0.3">
      <c r="A38" s="214">
        <v>45281</v>
      </c>
      <c r="B38" s="221" t="s">
        <v>223</v>
      </c>
      <c r="C38" s="216">
        <v>4133</v>
      </c>
      <c r="D38" s="217">
        <v>19163693</v>
      </c>
      <c r="E38" s="137" t="s">
        <v>224</v>
      </c>
      <c r="F38" s="94" t="s">
        <v>225</v>
      </c>
      <c r="G38" s="89">
        <v>17.600000000000001</v>
      </c>
      <c r="H38" s="88">
        <v>65</v>
      </c>
      <c r="I38" s="86">
        <v>45302</v>
      </c>
      <c r="J38" s="87" t="s">
        <v>226</v>
      </c>
      <c r="K38" s="183">
        <v>15</v>
      </c>
      <c r="L38" s="79"/>
      <c r="M38" s="90"/>
    </row>
    <row r="39" spans="1:13" ht="70.05" customHeight="1" x14ac:dyDescent="0.3">
      <c r="A39" s="214">
        <v>45307</v>
      </c>
      <c r="B39" s="221" t="s">
        <v>227</v>
      </c>
      <c r="C39" s="216">
        <v>7764</v>
      </c>
      <c r="D39" s="217">
        <v>19163665</v>
      </c>
      <c r="E39" s="137" t="s">
        <v>413</v>
      </c>
      <c r="F39" s="94" t="s">
        <v>228</v>
      </c>
      <c r="G39" s="89">
        <v>666.09</v>
      </c>
      <c r="H39" s="88">
        <v>91</v>
      </c>
      <c r="I39" s="86">
        <v>45306</v>
      </c>
      <c r="J39" s="87" t="s">
        <v>229</v>
      </c>
      <c r="K39" s="183">
        <v>9</v>
      </c>
      <c r="L39" s="79"/>
      <c r="M39" s="90"/>
    </row>
    <row r="40" spans="1:13" ht="70.05" customHeight="1" x14ac:dyDescent="0.3">
      <c r="A40" s="214">
        <v>45282</v>
      </c>
      <c r="B40" s="215" t="s">
        <v>230</v>
      </c>
      <c r="C40" s="216">
        <v>4444</v>
      </c>
      <c r="D40" s="217">
        <v>19163694</v>
      </c>
      <c r="E40" s="137" t="s">
        <v>414</v>
      </c>
      <c r="F40" s="94" t="s">
        <v>231</v>
      </c>
      <c r="G40" s="89">
        <v>2276.9299999999998</v>
      </c>
      <c r="H40" s="88">
        <v>92</v>
      </c>
      <c r="I40" s="86">
        <v>45306</v>
      </c>
      <c r="J40" s="87" t="s">
        <v>232</v>
      </c>
      <c r="K40" s="183">
        <v>9</v>
      </c>
      <c r="L40" s="79"/>
      <c r="M40" s="90"/>
    </row>
    <row r="41" spans="1:13" ht="87" customHeight="1" x14ac:dyDescent="0.3">
      <c r="A41" s="214">
        <v>45286</v>
      </c>
      <c r="B41" s="215" t="s">
        <v>233</v>
      </c>
      <c r="C41" s="215">
        <v>10612</v>
      </c>
      <c r="D41" s="217">
        <v>19163743</v>
      </c>
      <c r="E41" s="137" t="s">
        <v>415</v>
      </c>
      <c r="F41" s="94" t="s">
        <v>234</v>
      </c>
      <c r="G41" s="89">
        <v>46.67</v>
      </c>
      <c r="H41" s="88">
        <v>93</v>
      </c>
      <c r="I41" s="86">
        <v>45306</v>
      </c>
      <c r="J41" s="87" t="s">
        <v>235</v>
      </c>
      <c r="K41" s="183">
        <v>18</v>
      </c>
      <c r="L41" s="79"/>
      <c r="M41" s="90"/>
    </row>
    <row r="42" spans="1:13" ht="70.05" customHeight="1" x14ac:dyDescent="0.3">
      <c r="A42" s="214">
        <v>45287</v>
      </c>
      <c r="B42" s="215" t="s">
        <v>236</v>
      </c>
      <c r="C42" s="216">
        <v>1139</v>
      </c>
      <c r="D42" s="217">
        <v>19163712</v>
      </c>
      <c r="E42" s="137" t="s">
        <v>416</v>
      </c>
      <c r="F42" s="94" t="s">
        <v>237</v>
      </c>
      <c r="G42" s="89">
        <v>198</v>
      </c>
      <c r="H42" s="88">
        <v>94</v>
      </c>
      <c r="I42" s="86">
        <v>45306</v>
      </c>
      <c r="J42" s="87" t="s">
        <v>238</v>
      </c>
      <c r="K42" s="183">
        <v>15</v>
      </c>
      <c r="L42" s="79"/>
      <c r="M42" s="90"/>
    </row>
    <row r="43" spans="1:13" ht="70.05" customHeight="1" x14ac:dyDescent="0.3">
      <c r="A43" s="214">
        <v>45287</v>
      </c>
      <c r="B43" s="215" t="s">
        <v>239</v>
      </c>
      <c r="C43" s="216">
        <v>1135</v>
      </c>
      <c r="D43" s="217">
        <v>19163713</v>
      </c>
      <c r="E43" s="137" t="s">
        <v>417</v>
      </c>
      <c r="F43" s="94" t="s">
        <v>240</v>
      </c>
      <c r="G43" s="89">
        <v>237.6</v>
      </c>
      <c r="H43" s="88">
        <v>95</v>
      </c>
      <c r="I43" s="86">
        <v>45306</v>
      </c>
      <c r="J43" s="87" t="s">
        <v>241</v>
      </c>
      <c r="K43" s="183">
        <v>15</v>
      </c>
      <c r="L43" s="79"/>
      <c r="M43" s="90"/>
    </row>
    <row r="44" spans="1:13" ht="70.05" customHeight="1" x14ac:dyDescent="0.3">
      <c r="A44" s="214">
        <v>45287</v>
      </c>
      <c r="B44" s="215" t="s">
        <v>242</v>
      </c>
      <c r="C44" s="216">
        <v>8332</v>
      </c>
      <c r="D44" s="217">
        <v>19163714</v>
      </c>
      <c r="E44" s="137" t="s">
        <v>418</v>
      </c>
      <c r="F44" s="94" t="s">
        <v>243</v>
      </c>
      <c r="G44" s="89">
        <v>15</v>
      </c>
      <c r="H44" s="88">
        <v>96</v>
      </c>
      <c r="I44" s="86">
        <v>45306</v>
      </c>
      <c r="J44" s="87" t="s">
        <v>244</v>
      </c>
      <c r="K44" s="183">
        <v>9</v>
      </c>
      <c r="L44" s="79"/>
      <c r="M44" s="90"/>
    </row>
    <row r="45" spans="1:13" ht="70.05" customHeight="1" x14ac:dyDescent="0.3">
      <c r="A45" s="214">
        <v>45287</v>
      </c>
      <c r="B45" s="215" t="s">
        <v>245</v>
      </c>
      <c r="C45" s="216">
        <v>10548</v>
      </c>
      <c r="D45" s="217">
        <v>19163715</v>
      </c>
      <c r="E45" s="137" t="s">
        <v>419</v>
      </c>
      <c r="F45" s="94" t="s">
        <v>246</v>
      </c>
      <c r="G45" s="89">
        <v>900</v>
      </c>
      <c r="H45" s="88">
        <v>97</v>
      </c>
      <c r="I45" s="86">
        <v>45306</v>
      </c>
      <c r="J45" s="87" t="s">
        <v>247</v>
      </c>
      <c r="K45" s="183">
        <v>18</v>
      </c>
      <c r="L45" s="79"/>
      <c r="M45" s="90"/>
    </row>
    <row r="46" spans="1:13" ht="70.05" customHeight="1" x14ac:dyDescent="0.3">
      <c r="A46" s="214">
        <v>45307</v>
      </c>
      <c r="B46" s="215" t="s">
        <v>248</v>
      </c>
      <c r="C46" s="216">
        <v>4704</v>
      </c>
      <c r="D46" s="217">
        <v>19163717</v>
      </c>
      <c r="E46" s="137" t="s">
        <v>420</v>
      </c>
      <c r="F46" s="94" t="s">
        <v>249</v>
      </c>
      <c r="G46" s="89">
        <v>26.44</v>
      </c>
      <c r="H46" s="88">
        <v>98</v>
      </c>
      <c r="I46" s="86">
        <v>45306</v>
      </c>
      <c r="J46" s="87" t="s">
        <v>250</v>
      </c>
      <c r="K46" s="183">
        <v>13</v>
      </c>
      <c r="L46" s="79"/>
      <c r="M46" s="90"/>
    </row>
    <row r="47" spans="1:13" ht="70.05" customHeight="1" x14ac:dyDescent="0.3">
      <c r="A47" s="214">
        <v>45307</v>
      </c>
      <c r="B47" s="215" t="s">
        <v>251</v>
      </c>
      <c r="C47" s="216">
        <v>4704</v>
      </c>
      <c r="D47" s="217">
        <v>19163718</v>
      </c>
      <c r="E47" s="137" t="s">
        <v>420</v>
      </c>
      <c r="F47" s="94" t="s">
        <v>252</v>
      </c>
      <c r="G47" s="89">
        <v>26.48</v>
      </c>
      <c r="H47" s="88">
        <v>99</v>
      </c>
      <c r="I47" s="86">
        <v>45306</v>
      </c>
      <c r="J47" s="87" t="s">
        <v>253</v>
      </c>
      <c r="K47" s="183">
        <v>13</v>
      </c>
      <c r="L47" s="79"/>
      <c r="M47" s="90"/>
    </row>
    <row r="48" spans="1:13" ht="70.05" customHeight="1" x14ac:dyDescent="0.3">
      <c r="A48" s="214">
        <v>45288</v>
      </c>
      <c r="B48" s="215" t="s">
        <v>254</v>
      </c>
      <c r="C48" s="216">
        <v>10654</v>
      </c>
      <c r="D48" s="217">
        <v>19163719</v>
      </c>
      <c r="E48" s="137" t="s">
        <v>421</v>
      </c>
      <c r="F48" s="94" t="s">
        <v>255</v>
      </c>
      <c r="G48" s="89">
        <v>14926.78</v>
      </c>
      <c r="H48" s="88">
        <v>100</v>
      </c>
      <c r="I48" s="86">
        <v>45306</v>
      </c>
      <c r="J48" s="87" t="s">
        <v>256</v>
      </c>
      <c r="K48" s="183">
        <v>15</v>
      </c>
      <c r="L48" s="79"/>
      <c r="M48" s="90"/>
    </row>
    <row r="49" spans="1:13" ht="70.05" customHeight="1" x14ac:dyDescent="0.3">
      <c r="A49" s="214">
        <v>45289</v>
      </c>
      <c r="B49" s="215" t="s">
        <v>257</v>
      </c>
      <c r="C49" s="216">
        <v>9023</v>
      </c>
      <c r="D49" s="217">
        <v>19163723</v>
      </c>
      <c r="E49" s="137" t="s">
        <v>422</v>
      </c>
      <c r="F49" s="94" t="s">
        <v>258</v>
      </c>
      <c r="G49" s="89">
        <v>326.25</v>
      </c>
      <c r="H49" s="88">
        <v>101</v>
      </c>
      <c r="I49" s="86">
        <v>45306</v>
      </c>
      <c r="J49" s="87" t="s">
        <v>259</v>
      </c>
      <c r="K49" s="183">
        <v>15</v>
      </c>
      <c r="L49" s="79"/>
      <c r="M49" s="90"/>
    </row>
    <row r="50" spans="1:13" ht="60" customHeight="1" x14ac:dyDescent="0.3">
      <c r="A50" s="214">
        <v>45290</v>
      </c>
      <c r="B50" s="215" t="s">
        <v>260</v>
      </c>
      <c r="C50" s="216">
        <v>7316</v>
      </c>
      <c r="D50" s="217">
        <v>19163744</v>
      </c>
      <c r="E50" s="137" t="s">
        <v>261</v>
      </c>
      <c r="F50" s="94" t="s">
        <v>261</v>
      </c>
      <c r="G50" s="89">
        <v>132</v>
      </c>
      <c r="H50" s="88">
        <v>102</v>
      </c>
      <c r="I50" s="86">
        <v>45306</v>
      </c>
      <c r="J50" s="87" t="s">
        <v>262</v>
      </c>
      <c r="K50" s="183">
        <v>18</v>
      </c>
      <c r="L50" s="79"/>
      <c r="M50" s="90"/>
    </row>
    <row r="51" spans="1:13" ht="70.05" customHeight="1" x14ac:dyDescent="0.3">
      <c r="A51" s="214">
        <v>45289</v>
      </c>
      <c r="B51" s="215" t="s">
        <v>263</v>
      </c>
      <c r="C51" s="216">
        <v>4962</v>
      </c>
      <c r="D51" s="217">
        <v>9163721</v>
      </c>
      <c r="E51" s="137" t="s">
        <v>264</v>
      </c>
      <c r="F51" s="94" t="s">
        <v>264</v>
      </c>
      <c r="G51" s="89">
        <v>95</v>
      </c>
      <c r="H51" s="88">
        <v>103</v>
      </c>
      <c r="I51" s="86">
        <v>45306</v>
      </c>
      <c r="J51" s="87" t="s">
        <v>265</v>
      </c>
      <c r="K51" s="183">
        <v>15</v>
      </c>
      <c r="L51" s="79"/>
      <c r="M51" s="90"/>
    </row>
    <row r="52" spans="1:13" ht="70.05" customHeight="1" x14ac:dyDescent="0.3">
      <c r="A52" s="214">
        <v>45290</v>
      </c>
      <c r="B52" s="215" t="s">
        <v>266</v>
      </c>
      <c r="C52" s="216">
        <v>8178</v>
      </c>
      <c r="D52" s="217">
        <v>19163742</v>
      </c>
      <c r="E52" s="137" t="s">
        <v>267</v>
      </c>
      <c r="F52" s="94" t="s">
        <v>267</v>
      </c>
      <c r="G52" s="89">
        <v>187.5</v>
      </c>
      <c r="H52" s="88">
        <v>104</v>
      </c>
      <c r="I52" s="92">
        <v>45306</v>
      </c>
      <c r="J52" s="87" t="s">
        <v>268</v>
      </c>
      <c r="K52" s="183">
        <v>15</v>
      </c>
      <c r="L52" s="79"/>
      <c r="M52" s="90"/>
    </row>
    <row r="53" spans="1:13" ht="70.05" customHeight="1" x14ac:dyDescent="0.3">
      <c r="A53" s="214">
        <v>45290</v>
      </c>
      <c r="B53" s="219" t="s">
        <v>269</v>
      </c>
      <c r="C53" s="216">
        <v>6529</v>
      </c>
      <c r="D53" s="217">
        <v>19163738</v>
      </c>
      <c r="E53" s="137" t="s">
        <v>423</v>
      </c>
      <c r="F53" s="94" t="s">
        <v>270</v>
      </c>
      <c r="G53" s="89">
        <v>12.75</v>
      </c>
      <c r="H53" s="88">
        <v>168</v>
      </c>
      <c r="I53" s="86">
        <v>45309</v>
      </c>
      <c r="J53" s="87" t="s">
        <v>271</v>
      </c>
      <c r="K53" s="183">
        <v>0</v>
      </c>
      <c r="L53" s="79"/>
      <c r="M53" s="90"/>
    </row>
    <row r="54" spans="1:13" ht="49.95" customHeight="1" x14ac:dyDescent="0.3">
      <c r="A54" s="214">
        <v>45290</v>
      </c>
      <c r="B54" s="215" t="s">
        <v>272</v>
      </c>
      <c r="C54" s="216">
        <v>4504</v>
      </c>
      <c r="D54" s="217">
        <v>19163739</v>
      </c>
      <c r="E54" s="137" t="s">
        <v>424</v>
      </c>
      <c r="F54" s="94" t="s">
        <v>273</v>
      </c>
      <c r="G54" s="89">
        <v>75</v>
      </c>
      <c r="H54" s="88">
        <v>169</v>
      </c>
      <c r="I54" s="86">
        <v>45309</v>
      </c>
      <c r="J54" s="87" t="s">
        <v>274</v>
      </c>
      <c r="K54" s="183">
        <v>15</v>
      </c>
      <c r="L54" s="79"/>
      <c r="M54" s="90"/>
    </row>
    <row r="55" spans="1:13" ht="49.95" customHeight="1" x14ac:dyDescent="0.3">
      <c r="A55" s="214">
        <v>45290</v>
      </c>
      <c r="B55" s="219" t="s">
        <v>275</v>
      </c>
      <c r="C55" s="216">
        <v>6697</v>
      </c>
      <c r="D55" s="217">
        <v>19163740</v>
      </c>
      <c r="E55" s="137" t="s">
        <v>425</v>
      </c>
      <c r="F55" s="94" t="s">
        <v>276</v>
      </c>
      <c r="G55" s="89">
        <v>36.5</v>
      </c>
      <c r="H55" s="88">
        <v>170</v>
      </c>
      <c r="I55" s="86">
        <v>45309</v>
      </c>
      <c r="J55" s="87" t="s">
        <v>277</v>
      </c>
      <c r="K55" s="183">
        <v>0</v>
      </c>
      <c r="L55" s="79"/>
      <c r="M55" s="90"/>
    </row>
    <row r="56" spans="1:13" ht="49.95" customHeight="1" x14ac:dyDescent="0.3">
      <c r="A56" s="214">
        <v>45290</v>
      </c>
      <c r="B56" s="215" t="s">
        <v>278</v>
      </c>
      <c r="C56" s="216">
        <v>10960</v>
      </c>
      <c r="D56" s="217">
        <v>19163724</v>
      </c>
      <c r="E56" s="137" t="s">
        <v>426</v>
      </c>
      <c r="F56" s="94" t="s">
        <v>279</v>
      </c>
      <c r="G56" s="89">
        <v>72</v>
      </c>
      <c r="H56" s="88">
        <v>178</v>
      </c>
      <c r="I56" s="86">
        <v>45310</v>
      </c>
      <c r="J56" s="87" t="s">
        <v>280</v>
      </c>
      <c r="K56" s="183">
        <v>18</v>
      </c>
      <c r="L56" s="79"/>
      <c r="M56" s="90"/>
    </row>
    <row r="57" spans="1:13" ht="49.95" customHeight="1" x14ac:dyDescent="0.3">
      <c r="A57" s="214">
        <v>45290</v>
      </c>
      <c r="B57" s="215" t="s">
        <v>281</v>
      </c>
      <c r="C57" s="216">
        <v>10084</v>
      </c>
      <c r="D57" s="217">
        <v>19163741</v>
      </c>
      <c r="E57" s="137" t="s">
        <v>427</v>
      </c>
      <c r="F57" s="94" t="s">
        <v>282</v>
      </c>
      <c r="G57" s="89">
        <v>200</v>
      </c>
      <c r="H57" s="88">
        <v>179</v>
      </c>
      <c r="I57" s="92">
        <v>45310</v>
      </c>
      <c r="J57" s="87" t="s">
        <v>283</v>
      </c>
      <c r="K57" s="183">
        <v>18</v>
      </c>
      <c r="L57" s="79"/>
      <c r="M57" s="90"/>
    </row>
    <row r="58" spans="1:13" ht="49.95" customHeight="1" x14ac:dyDescent="0.3">
      <c r="A58" s="214">
        <v>45290</v>
      </c>
      <c r="B58" s="215" t="s">
        <v>284</v>
      </c>
      <c r="C58" s="216">
        <v>8993</v>
      </c>
      <c r="D58" s="217">
        <v>19163737</v>
      </c>
      <c r="E58" s="137" t="s">
        <v>428</v>
      </c>
      <c r="F58" s="94" t="s">
        <v>285</v>
      </c>
      <c r="G58" s="89">
        <v>284.17</v>
      </c>
      <c r="H58" s="88">
        <v>180</v>
      </c>
      <c r="I58" s="86">
        <v>45310</v>
      </c>
      <c r="J58" s="87" t="s">
        <v>286</v>
      </c>
      <c r="K58" s="183">
        <v>15</v>
      </c>
      <c r="L58" s="79"/>
      <c r="M58" s="90"/>
    </row>
    <row r="59" spans="1:13" ht="49.95" customHeight="1" x14ac:dyDescent="0.3">
      <c r="A59" s="214">
        <v>45294</v>
      </c>
      <c r="B59" s="215" t="s">
        <v>287</v>
      </c>
      <c r="C59" s="216">
        <v>8122</v>
      </c>
      <c r="D59" s="217">
        <v>19163772</v>
      </c>
      <c r="E59" s="137" t="s">
        <v>429</v>
      </c>
      <c r="F59" s="94" t="s">
        <v>288</v>
      </c>
      <c r="G59" s="89">
        <v>308.91000000000003</v>
      </c>
      <c r="H59" s="88">
        <v>197</v>
      </c>
      <c r="I59" s="86">
        <v>45313</v>
      </c>
      <c r="J59" s="87" t="s">
        <v>289</v>
      </c>
      <c r="K59" s="183">
        <v>0</v>
      </c>
      <c r="L59" s="79"/>
      <c r="M59" s="90"/>
    </row>
    <row r="60" spans="1:13" ht="49.95" customHeight="1" x14ac:dyDescent="0.3">
      <c r="A60" s="214">
        <v>45266</v>
      </c>
      <c r="B60" s="215" t="s">
        <v>198</v>
      </c>
      <c r="C60" s="216">
        <v>2150</v>
      </c>
      <c r="D60" s="217">
        <v>19163570</v>
      </c>
      <c r="E60" s="137" t="s">
        <v>430</v>
      </c>
      <c r="F60" s="94" t="s">
        <v>199</v>
      </c>
      <c r="G60" s="89">
        <v>249.75</v>
      </c>
      <c r="H60" s="88">
        <v>198</v>
      </c>
      <c r="I60" s="86">
        <v>45313</v>
      </c>
      <c r="J60" s="87" t="s">
        <v>290</v>
      </c>
      <c r="K60" s="183">
        <v>9</v>
      </c>
      <c r="L60" s="79"/>
      <c r="M60" s="90"/>
    </row>
    <row r="61" spans="1:13" ht="49.95" customHeight="1" x14ac:dyDescent="0.3">
      <c r="A61" s="214">
        <v>45302</v>
      </c>
      <c r="B61" s="215" t="s">
        <v>291</v>
      </c>
      <c r="C61" s="216">
        <v>10696</v>
      </c>
      <c r="D61" s="217">
        <v>19163811</v>
      </c>
      <c r="E61" s="137" t="s">
        <v>431</v>
      </c>
      <c r="F61" s="94" t="s">
        <v>292</v>
      </c>
      <c r="G61" s="89">
        <v>396.48</v>
      </c>
      <c r="H61" s="88">
        <v>199</v>
      </c>
      <c r="I61" s="86">
        <v>45313</v>
      </c>
      <c r="J61" s="87" t="s">
        <v>293</v>
      </c>
      <c r="K61" s="183">
        <v>0</v>
      </c>
      <c r="L61" s="79"/>
      <c r="M61" s="90"/>
    </row>
    <row r="62" spans="1:13" ht="49.95" customHeight="1" x14ac:dyDescent="0.3">
      <c r="A62" s="214">
        <v>45296</v>
      </c>
      <c r="B62" s="215" t="s">
        <v>294</v>
      </c>
      <c r="C62" s="216">
        <v>3237</v>
      </c>
      <c r="D62" s="217">
        <v>19163793</v>
      </c>
      <c r="E62" s="137" t="s">
        <v>295</v>
      </c>
      <c r="F62" s="94" t="s">
        <v>296</v>
      </c>
      <c r="G62" s="89">
        <v>24</v>
      </c>
      <c r="H62" s="88">
        <v>204</v>
      </c>
      <c r="I62" s="86">
        <v>45314</v>
      </c>
      <c r="J62" s="87" t="s">
        <v>297</v>
      </c>
      <c r="K62" s="183">
        <v>18</v>
      </c>
      <c r="L62" s="79"/>
      <c r="M62" s="90"/>
    </row>
    <row r="63" spans="1:13" ht="49.95" customHeight="1" x14ac:dyDescent="0.3">
      <c r="A63" s="214">
        <v>45299</v>
      </c>
      <c r="B63" s="215" t="s">
        <v>298</v>
      </c>
      <c r="C63" s="216">
        <v>9067</v>
      </c>
      <c r="D63" s="217">
        <v>19163804</v>
      </c>
      <c r="E63" s="137" t="s">
        <v>299</v>
      </c>
      <c r="F63" s="94" t="s">
        <v>300</v>
      </c>
      <c r="G63" s="89">
        <v>375</v>
      </c>
      <c r="H63" s="88">
        <v>205</v>
      </c>
      <c r="I63" s="86">
        <v>45314</v>
      </c>
      <c r="J63" s="87" t="s">
        <v>301</v>
      </c>
      <c r="K63" s="183">
        <v>15</v>
      </c>
      <c r="L63" s="79"/>
      <c r="M63" s="90"/>
    </row>
    <row r="64" spans="1:13" ht="49.95" customHeight="1" x14ac:dyDescent="0.3">
      <c r="A64" s="214">
        <v>45296</v>
      </c>
      <c r="B64" s="219" t="s">
        <v>302</v>
      </c>
      <c r="C64" s="216">
        <v>5745</v>
      </c>
      <c r="D64" s="217">
        <v>19163794</v>
      </c>
      <c r="E64" s="137" t="s">
        <v>432</v>
      </c>
      <c r="F64" s="94" t="s">
        <v>303</v>
      </c>
      <c r="G64" s="89">
        <v>312.5</v>
      </c>
      <c r="H64" s="88">
        <v>282</v>
      </c>
      <c r="I64" s="86">
        <v>45317</v>
      </c>
      <c r="J64" s="87" t="s">
        <v>304</v>
      </c>
      <c r="K64" s="183">
        <v>18</v>
      </c>
      <c r="L64" s="79"/>
      <c r="M64" s="90"/>
    </row>
    <row r="65" spans="1:13" ht="49.95" customHeight="1" x14ac:dyDescent="0.3">
      <c r="A65" s="214">
        <v>45300</v>
      </c>
      <c r="B65" s="219" t="s">
        <v>305</v>
      </c>
      <c r="C65" s="216">
        <v>10586</v>
      </c>
      <c r="D65" s="217">
        <v>19163799</v>
      </c>
      <c r="E65" s="137" t="s">
        <v>433</v>
      </c>
      <c r="F65" s="94" t="s">
        <v>306</v>
      </c>
      <c r="G65" s="89">
        <v>136.54</v>
      </c>
      <c r="H65" s="88">
        <v>284</v>
      </c>
      <c r="I65" s="86">
        <v>45317</v>
      </c>
      <c r="J65" s="87" t="s">
        <v>307</v>
      </c>
      <c r="K65" s="183">
        <v>18</v>
      </c>
      <c r="L65" s="79"/>
      <c r="M65" s="90"/>
    </row>
    <row r="66" spans="1:13" ht="49.95" customHeight="1" x14ac:dyDescent="0.3">
      <c r="A66" s="214">
        <v>45296</v>
      </c>
      <c r="B66" s="218" t="s">
        <v>308</v>
      </c>
      <c r="C66" s="216">
        <v>9108</v>
      </c>
      <c r="D66" s="217">
        <v>19163801</v>
      </c>
      <c r="E66" s="137" t="s">
        <v>434</v>
      </c>
      <c r="F66" s="94" t="s">
        <v>309</v>
      </c>
      <c r="G66" s="89">
        <v>1698</v>
      </c>
      <c r="H66" s="88">
        <v>286</v>
      </c>
      <c r="I66" s="86">
        <v>45317</v>
      </c>
      <c r="J66" s="87" t="s">
        <v>310</v>
      </c>
      <c r="K66" s="183">
        <v>18</v>
      </c>
      <c r="L66" s="79"/>
      <c r="M66" s="90"/>
    </row>
    <row r="67" spans="1:13" ht="49.95" customHeight="1" x14ac:dyDescent="0.3">
      <c r="A67" s="214">
        <v>45300</v>
      </c>
      <c r="B67" s="219" t="s">
        <v>311</v>
      </c>
      <c r="C67" s="216">
        <v>10583</v>
      </c>
      <c r="D67" s="217">
        <v>19163805</v>
      </c>
      <c r="E67" s="137" t="s">
        <v>435</v>
      </c>
      <c r="F67" s="94" t="s">
        <v>312</v>
      </c>
      <c r="G67" s="89">
        <v>157.54</v>
      </c>
      <c r="H67" s="88">
        <v>291</v>
      </c>
      <c r="I67" s="86">
        <v>45317</v>
      </c>
      <c r="J67" s="87" t="s">
        <v>313</v>
      </c>
      <c r="K67" s="183">
        <v>18</v>
      </c>
      <c r="L67" s="79"/>
      <c r="M67" s="90"/>
    </row>
    <row r="68" spans="1:13" ht="49.95" customHeight="1" x14ac:dyDescent="0.3">
      <c r="A68" s="214">
        <v>45301</v>
      </c>
      <c r="B68" s="218" t="s">
        <v>314</v>
      </c>
      <c r="C68" s="216">
        <v>5147</v>
      </c>
      <c r="D68" s="217">
        <v>19163807</v>
      </c>
      <c r="E68" s="137" t="s">
        <v>436</v>
      </c>
      <c r="F68" s="94" t="s">
        <v>315</v>
      </c>
      <c r="G68" s="89">
        <v>720</v>
      </c>
      <c r="H68" s="88">
        <v>292</v>
      </c>
      <c r="I68" s="86">
        <v>45317</v>
      </c>
      <c r="J68" s="87" t="s">
        <v>316</v>
      </c>
      <c r="K68" s="183">
        <v>15</v>
      </c>
      <c r="L68" s="79"/>
      <c r="M68" s="90"/>
    </row>
    <row r="69" spans="1:13" ht="49.95" customHeight="1" x14ac:dyDescent="0.3">
      <c r="A69" s="214">
        <v>45301</v>
      </c>
      <c r="B69" s="218" t="s">
        <v>317</v>
      </c>
      <c r="C69" s="216">
        <v>11038</v>
      </c>
      <c r="D69" s="217">
        <v>19163808</v>
      </c>
      <c r="E69" s="137" t="s">
        <v>437</v>
      </c>
      <c r="F69" s="94" t="s">
        <v>318</v>
      </c>
      <c r="G69" s="89">
        <v>2612.0100000000002</v>
      </c>
      <c r="H69" s="88">
        <v>294</v>
      </c>
      <c r="I69" s="86">
        <v>45317</v>
      </c>
      <c r="J69" s="87" t="s">
        <v>319</v>
      </c>
      <c r="K69" s="183">
        <v>0</v>
      </c>
      <c r="L69" s="79"/>
      <c r="M69" s="90"/>
    </row>
    <row r="70" spans="1:13" ht="49.95" customHeight="1" x14ac:dyDescent="0.3">
      <c r="A70" s="214">
        <v>45302</v>
      </c>
      <c r="B70" s="218" t="s">
        <v>320</v>
      </c>
      <c r="C70" s="216">
        <v>8628</v>
      </c>
      <c r="D70" s="217">
        <v>19163810</v>
      </c>
      <c r="E70" s="137" t="s">
        <v>438</v>
      </c>
      <c r="F70" s="94" t="s">
        <v>321</v>
      </c>
      <c r="G70" s="89">
        <v>25</v>
      </c>
      <c r="H70" s="88">
        <v>297</v>
      </c>
      <c r="I70" s="86">
        <v>45317</v>
      </c>
      <c r="J70" s="87" t="s">
        <v>322</v>
      </c>
      <c r="K70" s="183">
        <v>9</v>
      </c>
      <c r="L70" s="79"/>
      <c r="M70" s="90"/>
    </row>
    <row r="71" spans="1:13" ht="49.95" customHeight="1" x14ac:dyDescent="0.3">
      <c r="A71" s="214">
        <v>45306</v>
      </c>
      <c r="B71" s="218">
        <v>57</v>
      </c>
      <c r="C71" s="216">
        <v>8628</v>
      </c>
      <c r="D71" s="217">
        <v>19163827</v>
      </c>
      <c r="E71" s="137" t="s">
        <v>439</v>
      </c>
      <c r="F71" s="94" t="s">
        <v>323</v>
      </c>
      <c r="G71" s="89">
        <v>25</v>
      </c>
      <c r="H71" s="88">
        <v>298</v>
      </c>
      <c r="I71" s="86">
        <v>45317</v>
      </c>
      <c r="J71" s="87" t="s">
        <v>324</v>
      </c>
      <c r="K71" s="183">
        <v>9</v>
      </c>
      <c r="L71" s="79"/>
      <c r="M71" s="90"/>
    </row>
    <row r="72" spans="1:13" ht="49.95" customHeight="1" x14ac:dyDescent="0.3">
      <c r="A72" s="214">
        <v>45299</v>
      </c>
      <c r="B72" s="218" t="s">
        <v>325</v>
      </c>
      <c r="C72" s="216">
        <v>7316</v>
      </c>
      <c r="D72" s="217">
        <v>19163803</v>
      </c>
      <c r="E72" s="137" t="s">
        <v>440</v>
      </c>
      <c r="F72" s="94" t="s">
        <v>326</v>
      </c>
      <c r="G72" s="89">
        <v>54.5</v>
      </c>
      <c r="H72" s="88">
        <v>308</v>
      </c>
      <c r="I72" s="86">
        <v>45317</v>
      </c>
      <c r="J72" s="87" t="s">
        <v>327</v>
      </c>
      <c r="K72" s="183">
        <v>18</v>
      </c>
      <c r="L72" s="79"/>
      <c r="M72" s="90"/>
    </row>
    <row r="73" spans="1:13" ht="49.95" customHeight="1" x14ac:dyDescent="0.3">
      <c r="A73" s="214">
        <v>45310</v>
      </c>
      <c r="B73" s="218" t="s">
        <v>328</v>
      </c>
      <c r="C73" s="216">
        <v>4058</v>
      </c>
      <c r="D73" s="217"/>
      <c r="E73" s="137" t="s">
        <v>441</v>
      </c>
      <c r="F73" s="94" t="s">
        <v>329</v>
      </c>
      <c r="G73" s="101">
        <v>1341.09</v>
      </c>
      <c r="H73" s="100">
        <v>353</v>
      </c>
      <c r="I73" s="102">
        <v>45320</v>
      </c>
      <c r="J73" s="99" t="s">
        <v>330</v>
      </c>
      <c r="K73" s="183">
        <v>18</v>
      </c>
      <c r="L73" s="79"/>
      <c r="M73" s="90"/>
    </row>
    <row r="74" spans="1:13" ht="49.95" customHeight="1" x14ac:dyDescent="0.3">
      <c r="A74" s="214">
        <v>45295</v>
      </c>
      <c r="B74" s="218" t="s">
        <v>331</v>
      </c>
      <c r="C74" s="216">
        <v>4791</v>
      </c>
      <c r="D74" s="217">
        <v>19163792</v>
      </c>
      <c r="E74" s="137" t="s">
        <v>442</v>
      </c>
      <c r="F74" s="189" t="s">
        <v>332</v>
      </c>
      <c r="G74" s="105">
        <v>116.67</v>
      </c>
      <c r="H74" s="104">
        <v>396</v>
      </c>
      <c r="I74" s="106">
        <v>45322</v>
      </c>
      <c r="J74" s="103" t="s">
        <v>333</v>
      </c>
      <c r="K74" s="227">
        <v>18</v>
      </c>
      <c r="L74" s="79"/>
      <c r="M74" s="90"/>
    </row>
    <row r="75" spans="1:13" ht="24" customHeight="1" thickBot="1" x14ac:dyDescent="0.35">
      <c r="A75" s="140"/>
      <c r="B75" s="140"/>
      <c r="C75" s="140"/>
      <c r="D75" s="140"/>
      <c r="E75" s="140" t="s">
        <v>334</v>
      </c>
      <c r="F75" s="190"/>
      <c r="G75" s="113">
        <f>SUM(G7:G74)</f>
        <v>55406.009999999995</v>
      </c>
      <c r="H75" s="112"/>
      <c r="I75" s="114"/>
      <c r="J75" s="112"/>
      <c r="K75" s="228"/>
      <c r="L75" s="140"/>
      <c r="M75" s="161"/>
    </row>
    <row r="76" spans="1:13" ht="49.95" customHeight="1" thickTop="1" x14ac:dyDescent="0.3">
      <c r="A76" s="222">
        <v>45322</v>
      </c>
      <c r="B76" s="141">
        <v>63</v>
      </c>
      <c r="C76" s="141">
        <v>6730</v>
      </c>
      <c r="D76" s="141">
        <v>19723781</v>
      </c>
      <c r="E76" s="141" t="s">
        <v>408</v>
      </c>
      <c r="F76" s="191" t="s">
        <v>409</v>
      </c>
      <c r="G76" s="110">
        <v>74.25</v>
      </c>
      <c r="H76" s="110" t="s">
        <v>410</v>
      </c>
      <c r="I76" s="111">
        <v>45328</v>
      </c>
      <c r="J76" s="110" t="s">
        <v>411</v>
      </c>
      <c r="K76" s="229">
        <v>18</v>
      </c>
      <c r="L76" s="161"/>
      <c r="M76" s="161"/>
    </row>
    <row r="77" spans="1:13" ht="17.399999999999999" customHeight="1" thickBot="1" x14ac:dyDescent="0.35">
      <c r="A77" s="161"/>
      <c r="B77" s="161"/>
      <c r="C77" s="161"/>
      <c r="D77" s="161"/>
      <c r="E77" s="141" t="s">
        <v>412</v>
      </c>
      <c r="F77" s="192"/>
      <c r="G77" s="109">
        <f>+G76</f>
        <v>74.25</v>
      </c>
      <c r="H77" s="107"/>
      <c r="I77" s="108"/>
      <c r="J77" s="107"/>
      <c r="K77" s="230"/>
      <c r="L77" s="161"/>
      <c r="M77" s="161"/>
    </row>
    <row r="78" spans="1:13" ht="142.80000000000001" customHeight="1" thickTop="1" x14ac:dyDescent="0.3">
      <c r="A78" s="222">
        <v>45349</v>
      </c>
      <c r="B78" s="141" t="s">
        <v>443</v>
      </c>
      <c r="C78" s="141">
        <v>935</v>
      </c>
      <c r="D78" s="141">
        <v>19723823</v>
      </c>
      <c r="E78" s="142" t="s">
        <v>444</v>
      </c>
      <c r="F78" s="193" t="s">
        <v>445</v>
      </c>
      <c r="G78" s="119">
        <v>164</v>
      </c>
      <c r="H78" s="115">
        <v>1668</v>
      </c>
      <c r="I78" s="116">
        <v>45359</v>
      </c>
      <c r="J78" s="115" t="s">
        <v>446</v>
      </c>
      <c r="K78" s="231">
        <v>15</v>
      </c>
      <c r="L78" s="161"/>
      <c r="M78" s="161"/>
    </row>
    <row r="79" spans="1:13" ht="136.80000000000001" customHeight="1" x14ac:dyDescent="0.3">
      <c r="A79" s="222">
        <v>45349</v>
      </c>
      <c r="B79" s="141" t="s">
        <v>447</v>
      </c>
      <c r="C79" s="141">
        <v>948</v>
      </c>
      <c r="D79" s="141">
        <v>19723824</v>
      </c>
      <c r="E79" s="142" t="s">
        <v>448</v>
      </c>
      <c r="F79" s="194" t="s">
        <v>449</v>
      </c>
      <c r="G79" s="120">
        <v>82</v>
      </c>
      <c r="H79" s="117">
        <v>1669</v>
      </c>
      <c r="I79" s="118">
        <v>45359</v>
      </c>
      <c r="J79" s="117" t="s">
        <v>450</v>
      </c>
      <c r="K79" s="232">
        <v>15</v>
      </c>
      <c r="L79" s="161"/>
      <c r="M79" s="161"/>
    </row>
    <row r="80" spans="1:13" ht="17.399999999999999" customHeight="1" thickBot="1" x14ac:dyDescent="0.35">
      <c r="A80" s="163"/>
      <c r="B80" s="161"/>
      <c r="C80" s="161"/>
      <c r="D80" s="161"/>
      <c r="E80" s="141" t="s">
        <v>451</v>
      </c>
      <c r="F80" s="195"/>
      <c r="G80" s="122">
        <f>SUM(G78:G79)</f>
        <v>246</v>
      </c>
      <c r="H80" s="121"/>
      <c r="I80" s="123"/>
      <c r="J80" s="121"/>
      <c r="K80" s="233"/>
      <c r="L80" s="161"/>
      <c r="M80" s="161"/>
    </row>
    <row r="81" spans="1:13" ht="100.8" customHeight="1" thickTop="1" x14ac:dyDescent="0.3">
      <c r="A81" s="222">
        <v>45369</v>
      </c>
      <c r="B81" s="141" t="s">
        <v>452</v>
      </c>
      <c r="C81" s="141">
        <v>1461</v>
      </c>
      <c r="D81" s="141">
        <v>19723902</v>
      </c>
      <c r="E81" s="142" t="s">
        <v>453</v>
      </c>
      <c r="F81" s="196" t="s">
        <v>454</v>
      </c>
      <c r="G81" s="125">
        <v>41.67</v>
      </c>
      <c r="H81" s="124">
        <v>2388</v>
      </c>
      <c r="I81" s="126">
        <v>45383</v>
      </c>
      <c r="J81" s="124" t="s">
        <v>455</v>
      </c>
      <c r="K81" s="234">
        <v>15</v>
      </c>
      <c r="L81" s="161"/>
      <c r="M81" s="161"/>
    </row>
    <row r="82" spans="1:13" ht="105" customHeight="1" x14ac:dyDescent="0.3">
      <c r="A82" s="222">
        <v>45366</v>
      </c>
      <c r="B82" s="141" t="s">
        <v>456</v>
      </c>
      <c r="C82" s="141">
        <v>1405</v>
      </c>
      <c r="D82" s="141">
        <v>19723898</v>
      </c>
      <c r="E82" s="142" t="s">
        <v>415</v>
      </c>
      <c r="F82" s="197" t="s">
        <v>457</v>
      </c>
      <c r="G82" s="128">
        <v>24</v>
      </c>
      <c r="H82" s="127">
        <v>2391</v>
      </c>
      <c r="I82" s="129">
        <v>45383</v>
      </c>
      <c r="J82" s="127" t="s">
        <v>458</v>
      </c>
      <c r="K82" s="235">
        <v>15</v>
      </c>
      <c r="L82" s="161"/>
      <c r="M82" s="161"/>
    </row>
    <row r="83" spans="1:13" ht="75" customHeight="1" x14ac:dyDescent="0.3">
      <c r="A83" s="222">
        <v>45371</v>
      </c>
      <c r="B83" s="141" t="s">
        <v>459</v>
      </c>
      <c r="C83" s="141">
        <v>857</v>
      </c>
      <c r="D83" s="141">
        <v>19723926</v>
      </c>
      <c r="E83" s="142" t="s">
        <v>460</v>
      </c>
      <c r="F83" s="197" t="s">
        <v>461</v>
      </c>
      <c r="G83" s="128">
        <v>10.42</v>
      </c>
      <c r="H83" s="127">
        <v>2392</v>
      </c>
      <c r="I83" s="129">
        <v>45383</v>
      </c>
      <c r="J83" s="127" t="s">
        <v>462</v>
      </c>
      <c r="K83" s="235">
        <v>0</v>
      </c>
      <c r="L83" s="161"/>
      <c r="M83" s="161"/>
    </row>
    <row r="84" spans="1:13" ht="75" customHeight="1" x14ac:dyDescent="0.3">
      <c r="A84" s="222">
        <v>45370</v>
      </c>
      <c r="B84" s="141" t="s">
        <v>463</v>
      </c>
      <c r="C84" s="141">
        <v>1502</v>
      </c>
      <c r="D84" s="141">
        <v>19723915</v>
      </c>
      <c r="E84" s="142" t="s">
        <v>464</v>
      </c>
      <c r="F84" s="197" t="s">
        <v>465</v>
      </c>
      <c r="G84" s="128">
        <v>514.32000000000005</v>
      </c>
      <c r="H84" s="127">
        <v>2393</v>
      </c>
      <c r="I84" s="129">
        <v>45383</v>
      </c>
      <c r="J84" s="127" t="s">
        <v>466</v>
      </c>
      <c r="K84" s="235">
        <v>15</v>
      </c>
      <c r="L84" s="161"/>
      <c r="M84" s="161"/>
    </row>
    <row r="85" spans="1:13" ht="84.6" customHeight="1" x14ac:dyDescent="0.3">
      <c r="A85" s="222">
        <v>45364</v>
      </c>
      <c r="B85" s="141" t="s">
        <v>467</v>
      </c>
      <c r="C85" s="141">
        <v>1288</v>
      </c>
      <c r="D85" s="141">
        <v>19723888</v>
      </c>
      <c r="E85" s="142" t="s">
        <v>468</v>
      </c>
      <c r="F85" s="197" t="s">
        <v>469</v>
      </c>
      <c r="G85" s="128">
        <v>1674.64</v>
      </c>
      <c r="H85" s="127">
        <v>2394</v>
      </c>
      <c r="I85" s="129">
        <v>45383</v>
      </c>
      <c r="J85" s="127" t="s">
        <v>470</v>
      </c>
      <c r="K85" s="235">
        <v>0</v>
      </c>
      <c r="L85" s="161"/>
      <c r="M85" s="161"/>
    </row>
    <row r="86" spans="1:13" ht="193.2" customHeight="1" x14ac:dyDescent="0.3">
      <c r="A86" s="222">
        <v>45357</v>
      </c>
      <c r="B86" s="141" t="s">
        <v>471</v>
      </c>
      <c r="C86" s="141">
        <v>1206</v>
      </c>
      <c r="D86" s="141">
        <v>19723826</v>
      </c>
      <c r="E86" s="142" t="s">
        <v>472</v>
      </c>
      <c r="F86" s="197" t="s">
        <v>473</v>
      </c>
      <c r="G86" s="128">
        <v>515</v>
      </c>
      <c r="H86" s="127">
        <v>2467</v>
      </c>
      <c r="I86" s="129">
        <v>45384</v>
      </c>
      <c r="J86" s="127" t="s">
        <v>474</v>
      </c>
      <c r="K86" s="235">
        <v>15</v>
      </c>
      <c r="L86" s="161"/>
      <c r="M86" s="161"/>
    </row>
    <row r="87" spans="1:13" ht="105.6" customHeight="1" x14ac:dyDescent="0.3">
      <c r="A87" s="222">
        <v>45373</v>
      </c>
      <c r="B87" s="141" t="s">
        <v>475</v>
      </c>
      <c r="C87" s="141">
        <v>1597</v>
      </c>
      <c r="D87" s="141">
        <v>19723942</v>
      </c>
      <c r="E87" s="142" t="s">
        <v>476</v>
      </c>
      <c r="F87" s="197" t="s">
        <v>477</v>
      </c>
      <c r="G87" s="128">
        <v>515</v>
      </c>
      <c r="H87" s="127">
        <v>2805</v>
      </c>
      <c r="I87" s="129">
        <v>45391</v>
      </c>
      <c r="J87" s="127" t="s">
        <v>478</v>
      </c>
      <c r="K87" s="235">
        <v>15</v>
      </c>
      <c r="L87" s="161"/>
      <c r="M87" s="161"/>
    </row>
    <row r="88" spans="1:13" ht="75" customHeight="1" x14ac:dyDescent="0.3">
      <c r="A88" s="222">
        <v>45371</v>
      </c>
      <c r="B88" s="141" t="s">
        <v>479</v>
      </c>
      <c r="C88" s="141">
        <v>1445</v>
      </c>
      <c r="D88" s="141">
        <v>19723929</v>
      </c>
      <c r="E88" s="142" t="s">
        <v>480</v>
      </c>
      <c r="F88" s="197" t="s">
        <v>481</v>
      </c>
      <c r="G88" s="128">
        <v>4847.9799999999996</v>
      </c>
      <c r="H88" s="127">
        <v>2806</v>
      </c>
      <c r="I88" s="129">
        <v>45391</v>
      </c>
      <c r="J88" s="127" t="s">
        <v>482</v>
      </c>
      <c r="K88" s="235">
        <v>15</v>
      </c>
      <c r="L88" s="161"/>
      <c r="M88" s="161"/>
    </row>
    <row r="89" spans="1:13" ht="86.4" customHeight="1" x14ac:dyDescent="0.3">
      <c r="A89" s="222">
        <v>45370</v>
      </c>
      <c r="B89" s="141" t="s">
        <v>483</v>
      </c>
      <c r="C89" s="141">
        <v>1781</v>
      </c>
      <c r="D89" s="141">
        <v>19723914</v>
      </c>
      <c r="E89" s="142" t="s">
        <v>484</v>
      </c>
      <c r="F89" s="197" t="s">
        <v>485</v>
      </c>
      <c r="G89" s="128">
        <v>4035.48</v>
      </c>
      <c r="H89" s="127">
        <v>2861</v>
      </c>
      <c r="I89" s="129">
        <v>45393</v>
      </c>
      <c r="J89" s="127" t="s">
        <v>486</v>
      </c>
      <c r="K89" s="235">
        <v>15</v>
      </c>
      <c r="L89" s="161"/>
      <c r="M89" s="161"/>
    </row>
    <row r="90" spans="1:13" ht="75" customHeight="1" x14ac:dyDescent="0.3">
      <c r="A90" s="222">
        <v>45377</v>
      </c>
      <c r="B90" s="141" t="s">
        <v>487</v>
      </c>
      <c r="C90" s="141">
        <v>1576</v>
      </c>
      <c r="D90" s="141">
        <v>19723941</v>
      </c>
      <c r="E90" s="142" t="s">
        <v>488</v>
      </c>
      <c r="F90" s="197" t="s">
        <v>489</v>
      </c>
      <c r="G90" s="128">
        <v>62.5</v>
      </c>
      <c r="H90" s="127">
        <v>2862</v>
      </c>
      <c r="I90" s="129">
        <v>45393</v>
      </c>
      <c r="J90" s="127" t="s">
        <v>490</v>
      </c>
      <c r="K90" s="235">
        <v>15</v>
      </c>
      <c r="L90" s="161"/>
      <c r="M90" s="161"/>
    </row>
    <row r="91" spans="1:13" ht="75" customHeight="1" x14ac:dyDescent="0.3">
      <c r="A91" s="222">
        <v>45372</v>
      </c>
      <c r="B91" s="141" t="s">
        <v>491</v>
      </c>
      <c r="C91" s="141">
        <v>1437</v>
      </c>
      <c r="D91" s="141">
        <v>19723935</v>
      </c>
      <c r="E91" s="142" t="s">
        <v>415</v>
      </c>
      <c r="F91" s="197" t="s">
        <v>492</v>
      </c>
      <c r="G91" s="128">
        <v>72</v>
      </c>
      <c r="H91" s="127">
        <v>2957</v>
      </c>
      <c r="I91" s="129">
        <v>45394</v>
      </c>
      <c r="J91" s="127" t="s">
        <v>493</v>
      </c>
      <c r="K91" s="235">
        <v>15</v>
      </c>
      <c r="L91" s="161"/>
      <c r="M91" s="161"/>
    </row>
    <row r="92" spans="1:13" ht="141.6" customHeight="1" x14ac:dyDescent="0.3">
      <c r="A92" s="222">
        <v>45387</v>
      </c>
      <c r="B92" s="141" t="s">
        <v>494</v>
      </c>
      <c r="C92" s="141">
        <v>2053</v>
      </c>
      <c r="D92" s="141">
        <v>19723945</v>
      </c>
      <c r="E92" s="142" t="s">
        <v>495</v>
      </c>
      <c r="F92" s="197" t="s">
        <v>496</v>
      </c>
      <c r="G92" s="128">
        <v>2886.4</v>
      </c>
      <c r="H92" s="127">
        <v>3170</v>
      </c>
      <c r="I92" s="129">
        <v>45398</v>
      </c>
      <c r="J92" s="127" t="s">
        <v>497</v>
      </c>
      <c r="K92" s="235">
        <v>15</v>
      </c>
      <c r="L92" s="161"/>
      <c r="M92" s="161"/>
    </row>
    <row r="93" spans="1:13" ht="19.2" customHeight="1" thickBot="1" x14ac:dyDescent="0.35">
      <c r="A93" s="141"/>
      <c r="B93" s="141"/>
      <c r="C93" s="141"/>
      <c r="D93" s="141"/>
      <c r="E93" s="141" t="s">
        <v>498</v>
      </c>
      <c r="F93" s="198"/>
      <c r="G93" s="131">
        <v>15199.41</v>
      </c>
      <c r="H93" s="130"/>
      <c r="I93" s="132"/>
      <c r="J93" s="130"/>
      <c r="K93" s="236"/>
      <c r="L93" s="161"/>
      <c r="M93" s="161"/>
    </row>
    <row r="94" spans="1:13" ht="79.95" customHeight="1" thickTop="1" x14ac:dyDescent="0.3">
      <c r="A94" s="137">
        <v>45406</v>
      </c>
      <c r="B94" s="137" t="s">
        <v>499</v>
      </c>
      <c r="C94" s="216">
        <v>3177</v>
      </c>
      <c r="D94" s="217">
        <v>19723988</v>
      </c>
      <c r="E94" s="217" t="s">
        <v>500</v>
      </c>
      <c r="F94" s="199" t="s">
        <v>501</v>
      </c>
      <c r="G94" s="89">
        <v>1984</v>
      </c>
      <c r="H94" s="88">
        <v>3755</v>
      </c>
      <c r="I94" s="93">
        <v>45414</v>
      </c>
      <c r="J94" s="88" t="s">
        <v>551</v>
      </c>
      <c r="K94" s="94">
        <v>15</v>
      </c>
      <c r="L94" s="79"/>
      <c r="M94" s="90"/>
    </row>
    <row r="95" spans="1:13" ht="79.95" customHeight="1" x14ac:dyDescent="0.3">
      <c r="A95" s="214">
        <v>45406</v>
      </c>
      <c r="B95" s="137" t="s">
        <v>502</v>
      </c>
      <c r="C95" s="216">
        <v>2102</v>
      </c>
      <c r="D95" s="217">
        <v>19723989</v>
      </c>
      <c r="E95" s="217" t="s">
        <v>503</v>
      </c>
      <c r="F95" s="199" t="s">
        <v>504</v>
      </c>
      <c r="G95" s="89">
        <v>810</v>
      </c>
      <c r="H95" s="88">
        <v>3756</v>
      </c>
      <c r="I95" s="93">
        <v>45414</v>
      </c>
      <c r="J95" s="88" t="s">
        <v>552</v>
      </c>
      <c r="K95" s="94">
        <v>15</v>
      </c>
      <c r="L95" s="79"/>
      <c r="M95" s="90"/>
    </row>
    <row r="96" spans="1:13" ht="79.95" customHeight="1" x14ac:dyDescent="0.3">
      <c r="A96" s="214">
        <v>45405</v>
      </c>
      <c r="B96" s="139" t="s">
        <v>505</v>
      </c>
      <c r="C96" s="216">
        <v>3058</v>
      </c>
      <c r="D96" s="217">
        <v>19723985</v>
      </c>
      <c r="E96" s="217" t="s">
        <v>506</v>
      </c>
      <c r="F96" s="199" t="s">
        <v>507</v>
      </c>
      <c r="G96" s="89">
        <v>321.45999999999998</v>
      </c>
      <c r="H96" s="88">
        <v>3829</v>
      </c>
      <c r="I96" s="133">
        <v>45415</v>
      </c>
      <c r="J96" s="88" t="s">
        <v>553</v>
      </c>
      <c r="K96" s="183">
        <v>15</v>
      </c>
      <c r="L96" s="79"/>
      <c r="M96" s="90"/>
    </row>
    <row r="97" spans="1:13" ht="79.95" customHeight="1" x14ac:dyDescent="0.3">
      <c r="A97" s="214">
        <v>45398</v>
      </c>
      <c r="B97" s="137" t="s">
        <v>508</v>
      </c>
      <c r="C97" s="216">
        <v>455</v>
      </c>
      <c r="D97" s="217">
        <v>19723953</v>
      </c>
      <c r="E97" s="217" t="s">
        <v>509</v>
      </c>
      <c r="F97" s="199" t="s">
        <v>510</v>
      </c>
      <c r="G97" s="89">
        <v>31.88</v>
      </c>
      <c r="H97" s="88">
        <v>3940</v>
      </c>
      <c r="I97" s="93">
        <v>45419</v>
      </c>
      <c r="J97" s="88" t="s">
        <v>554</v>
      </c>
      <c r="K97" s="183">
        <v>0</v>
      </c>
      <c r="L97" s="79"/>
      <c r="M97" s="90"/>
    </row>
    <row r="98" spans="1:13" ht="79.95" customHeight="1" x14ac:dyDescent="0.3">
      <c r="A98" s="214">
        <v>45400</v>
      </c>
      <c r="B98" s="137" t="s">
        <v>511</v>
      </c>
      <c r="C98" s="216">
        <v>1851</v>
      </c>
      <c r="D98" s="217">
        <v>19723958</v>
      </c>
      <c r="E98" s="217" t="s">
        <v>512</v>
      </c>
      <c r="F98" s="199" t="s">
        <v>513</v>
      </c>
      <c r="G98" s="89">
        <v>16.829999999999998</v>
      </c>
      <c r="H98" s="88">
        <v>3941</v>
      </c>
      <c r="I98" s="93">
        <v>45419</v>
      </c>
      <c r="J98" s="88" t="s">
        <v>555</v>
      </c>
      <c r="K98" s="183">
        <v>0</v>
      </c>
      <c r="L98" s="79"/>
      <c r="M98" s="90"/>
    </row>
    <row r="99" spans="1:13" ht="79.95" customHeight="1" x14ac:dyDescent="0.3">
      <c r="A99" s="214">
        <v>45398</v>
      </c>
      <c r="B99" s="139" t="s">
        <v>514</v>
      </c>
      <c r="C99" s="216">
        <v>1187</v>
      </c>
      <c r="D99" s="217">
        <v>19723952</v>
      </c>
      <c r="E99" s="217" t="s">
        <v>515</v>
      </c>
      <c r="F99" s="199" t="s">
        <v>516</v>
      </c>
      <c r="G99" s="89">
        <v>22.5</v>
      </c>
      <c r="H99" s="88">
        <v>3942</v>
      </c>
      <c r="I99" s="133">
        <v>45419</v>
      </c>
      <c r="J99" s="88" t="s">
        <v>556</v>
      </c>
      <c r="K99" s="94">
        <v>15</v>
      </c>
      <c r="L99" s="79"/>
      <c r="M99" s="90"/>
    </row>
    <row r="100" spans="1:13" ht="79.95" customHeight="1" x14ac:dyDescent="0.3">
      <c r="A100" s="214">
        <v>45407</v>
      </c>
      <c r="B100" s="139" t="s">
        <v>517</v>
      </c>
      <c r="C100" s="216">
        <v>3457</v>
      </c>
      <c r="D100" s="217">
        <v>19723992</v>
      </c>
      <c r="E100" s="217" t="s">
        <v>518</v>
      </c>
      <c r="F100" s="199" t="s">
        <v>519</v>
      </c>
      <c r="G100" s="89">
        <v>1081.5</v>
      </c>
      <c r="H100" s="88">
        <v>3986</v>
      </c>
      <c r="I100" s="133">
        <v>45420</v>
      </c>
      <c r="J100" s="88" t="s">
        <v>557</v>
      </c>
      <c r="K100" s="94">
        <v>15</v>
      </c>
      <c r="L100" s="79"/>
      <c r="M100" s="90"/>
    </row>
    <row r="101" spans="1:13" ht="79.95" customHeight="1" x14ac:dyDescent="0.3">
      <c r="A101" s="214">
        <v>45407</v>
      </c>
      <c r="B101" s="139" t="s">
        <v>520</v>
      </c>
      <c r="C101" s="216">
        <v>1449</v>
      </c>
      <c r="D101" s="217">
        <v>19723993</v>
      </c>
      <c r="E101" s="217" t="s">
        <v>521</v>
      </c>
      <c r="F101" s="199" t="s">
        <v>522</v>
      </c>
      <c r="G101" s="89">
        <v>200</v>
      </c>
      <c r="H101" s="88">
        <v>3987</v>
      </c>
      <c r="I101" s="133">
        <v>45420</v>
      </c>
      <c r="J101" s="88" t="s">
        <v>558</v>
      </c>
      <c r="K101" s="94">
        <v>13</v>
      </c>
      <c r="L101" s="79"/>
      <c r="M101" s="90"/>
    </row>
    <row r="102" spans="1:13" ht="79.95" customHeight="1" x14ac:dyDescent="0.3">
      <c r="A102" s="214">
        <v>45407</v>
      </c>
      <c r="B102" s="139" t="s">
        <v>523</v>
      </c>
      <c r="C102" s="216">
        <v>3206</v>
      </c>
      <c r="D102" s="217">
        <v>19723991</v>
      </c>
      <c r="E102" s="217" t="s">
        <v>524</v>
      </c>
      <c r="F102" s="199" t="s">
        <v>525</v>
      </c>
      <c r="G102" s="89">
        <v>1856</v>
      </c>
      <c r="H102" s="88">
        <v>3988</v>
      </c>
      <c r="I102" s="133">
        <v>45420</v>
      </c>
      <c r="J102" s="88" t="s">
        <v>559</v>
      </c>
      <c r="K102" s="183">
        <v>15</v>
      </c>
      <c r="L102" s="79"/>
      <c r="M102" s="90"/>
    </row>
    <row r="103" spans="1:13" ht="79.95" customHeight="1" x14ac:dyDescent="0.3">
      <c r="A103" s="214">
        <v>45392</v>
      </c>
      <c r="B103" s="139" t="s">
        <v>526</v>
      </c>
      <c r="C103" s="216">
        <v>2127</v>
      </c>
      <c r="D103" s="217">
        <v>19723947</v>
      </c>
      <c r="E103" s="217" t="s">
        <v>444</v>
      </c>
      <c r="F103" s="199" t="s">
        <v>527</v>
      </c>
      <c r="G103" s="89">
        <v>147.6</v>
      </c>
      <c r="H103" s="88">
        <v>3989</v>
      </c>
      <c r="I103" s="133">
        <v>45420</v>
      </c>
      <c r="J103" s="88" t="s">
        <v>560</v>
      </c>
      <c r="K103" s="183">
        <v>15</v>
      </c>
      <c r="L103" s="79"/>
      <c r="M103" s="90"/>
    </row>
    <row r="104" spans="1:13" ht="79.95" customHeight="1" x14ac:dyDescent="0.3">
      <c r="A104" s="214">
        <v>45421</v>
      </c>
      <c r="B104" s="139" t="s">
        <v>528</v>
      </c>
      <c r="C104" s="216">
        <v>3648</v>
      </c>
      <c r="D104" s="217">
        <v>19724000</v>
      </c>
      <c r="E104" s="217" t="s">
        <v>529</v>
      </c>
      <c r="F104" s="199" t="s">
        <v>530</v>
      </c>
      <c r="G104" s="89">
        <v>618</v>
      </c>
      <c r="H104" s="88">
        <v>4283</v>
      </c>
      <c r="I104" s="133">
        <v>45428</v>
      </c>
      <c r="J104" s="88" t="s">
        <v>561</v>
      </c>
      <c r="K104" s="183">
        <v>15</v>
      </c>
      <c r="L104" s="79"/>
      <c r="M104" s="90"/>
    </row>
    <row r="105" spans="1:13" ht="79.95" customHeight="1" x14ac:dyDescent="0.3">
      <c r="A105" s="214">
        <v>45422</v>
      </c>
      <c r="B105" s="137" t="s">
        <v>531</v>
      </c>
      <c r="C105" s="216">
        <v>1340</v>
      </c>
      <c r="D105" s="217">
        <v>19724052</v>
      </c>
      <c r="E105" s="217" t="s">
        <v>532</v>
      </c>
      <c r="F105" s="199" t="s">
        <v>533</v>
      </c>
      <c r="G105" s="89">
        <v>247</v>
      </c>
      <c r="H105" s="88">
        <v>4284</v>
      </c>
      <c r="I105" s="93">
        <v>45428</v>
      </c>
      <c r="J105" s="88" t="s">
        <v>562</v>
      </c>
      <c r="K105" s="183">
        <v>15</v>
      </c>
      <c r="L105" s="79"/>
      <c r="M105" s="90"/>
    </row>
    <row r="106" spans="1:13" ht="79.95" customHeight="1" x14ac:dyDescent="0.3">
      <c r="A106" s="214">
        <v>45411</v>
      </c>
      <c r="B106" s="137" t="s">
        <v>534</v>
      </c>
      <c r="C106" s="216">
        <v>3544</v>
      </c>
      <c r="D106" s="217">
        <v>19723996</v>
      </c>
      <c r="E106" s="217" t="s">
        <v>535</v>
      </c>
      <c r="F106" s="199" t="s">
        <v>536</v>
      </c>
      <c r="G106" s="89">
        <v>1287.5</v>
      </c>
      <c r="H106" s="88">
        <v>4302</v>
      </c>
      <c r="I106" s="93">
        <v>45428</v>
      </c>
      <c r="J106" s="88" t="s">
        <v>563</v>
      </c>
      <c r="K106" s="183">
        <v>15</v>
      </c>
      <c r="L106" s="79"/>
      <c r="M106" s="90"/>
    </row>
    <row r="107" spans="1:13" ht="79.95" customHeight="1" x14ac:dyDescent="0.3">
      <c r="A107" s="214">
        <v>45415</v>
      </c>
      <c r="B107" s="137" t="s">
        <v>537</v>
      </c>
      <c r="C107" s="216">
        <v>1008</v>
      </c>
      <c r="D107" s="217">
        <v>19723997</v>
      </c>
      <c r="E107" s="217" t="s">
        <v>538</v>
      </c>
      <c r="F107" s="199" t="s">
        <v>539</v>
      </c>
      <c r="G107" s="89">
        <v>12.38</v>
      </c>
      <c r="H107" s="88">
        <v>4306</v>
      </c>
      <c r="I107" s="93">
        <v>45428</v>
      </c>
      <c r="J107" s="88" t="s">
        <v>564</v>
      </c>
      <c r="K107" s="183">
        <v>0</v>
      </c>
      <c r="L107" s="79"/>
      <c r="M107" s="90"/>
    </row>
    <row r="108" spans="1:13" ht="79.95" customHeight="1" x14ac:dyDescent="0.3">
      <c r="A108" s="214">
        <v>45426</v>
      </c>
      <c r="B108" s="137" t="s">
        <v>540</v>
      </c>
      <c r="C108" s="216">
        <v>1986</v>
      </c>
      <c r="D108" s="217">
        <v>19724054</v>
      </c>
      <c r="E108" s="217" t="s">
        <v>427</v>
      </c>
      <c r="F108" s="199" t="s">
        <v>541</v>
      </c>
      <c r="G108" s="89">
        <v>400</v>
      </c>
      <c r="H108" s="88">
        <v>4421</v>
      </c>
      <c r="I108" s="93">
        <v>45433</v>
      </c>
      <c r="J108" s="88" t="s">
        <v>565</v>
      </c>
      <c r="K108" s="183">
        <v>15</v>
      </c>
      <c r="L108" s="79"/>
      <c r="M108" s="90"/>
    </row>
    <row r="109" spans="1:13" ht="79.95" customHeight="1" x14ac:dyDescent="0.3">
      <c r="A109" s="214">
        <v>45429</v>
      </c>
      <c r="B109" s="137" t="s">
        <v>542</v>
      </c>
      <c r="C109" s="216">
        <v>2382</v>
      </c>
      <c r="D109" s="217">
        <v>19724082</v>
      </c>
      <c r="E109" s="217" t="s">
        <v>543</v>
      </c>
      <c r="F109" s="199" t="s">
        <v>544</v>
      </c>
      <c r="G109" s="89">
        <v>17.5</v>
      </c>
      <c r="H109" s="88">
        <v>4456</v>
      </c>
      <c r="I109" s="93">
        <v>45433</v>
      </c>
      <c r="J109" s="88" t="s">
        <v>566</v>
      </c>
      <c r="K109" s="183">
        <v>0</v>
      </c>
      <c r="L109" s="79"/>
      <c r="M109" s="90"/>
    </row>
    <row r="110" spans="1:13" ht="79.95" customHeight="1" x14ac:dyDescent="0.3">
      <c r="A110" s="214">
        <v>45434</v>
      </c>
      <c r="B110" s="137" t="s">
        <v>545</v>
      </c>
      <c r="C110" s="217">
        <v>3831</v>
      </c>
      <c r="D110" s="217"/>
      <c r="E110" s="217" t="s">
        <v>546</v>
      </c>
      <c r="F110" s="199" t="s">
        <v>547</v>
      </c>
      <c r="G110" s="89">
        <v>1401.16</v>
      </c>
      <c r="H110" s="88">
        <v>4562</v>
      </c>
      <c r="I110" s="93">
        <v>45435</v>
      </c>
      <c r="J110" s="88" t="s">
        <v>567</v>
      </c>
      <c r="K110" s="183">
        <v>0</v>
      </c>
      <c r="L110" s="79"/>
      <c r="M110" s="90"/>
    </row>
    <row r="111" spans="1:13" ht="79.95" customHeight="1" x14ac:dyDescent="0.3">
      <c r="A111" s="214">
        <v>45433</v>
      </c>
      <c r="B111" s="137" t="s">
        <v>548</v>
      </c>
      <c r="C111" s="216">
        <v>4209</v>
      </c>
      <c r="D111" s="217">
        <v>19724068</v>
      </c>
      <c r="E111" s="217" t="s">
        <v>549</v>
      </c>
      <c r="F111" s="199" t="s">
        <v>550</v>
      </c>
      <c r="G111" s="89">
        <v>2575</v>
      </c>
      <c r="H111" s="88">
        <v>4589</v>
      </c>
      <c r="I111" s="93">
        <v>45436</v>
      </c>
      <c r="J111" s="88" t="s">
        <v>568</v>
      </c>
      <c r="K111" s="183">
        <v>15</v>
      </c>
      <c r="L111" s="79"/>
      <c r="M111" s="90"/>
    </row>
    <row r="112" spans="1:13" ht="27" customHeight="1" thickBot="1" x14ac:dyDescent="0.35">
      <c r="A112" s="140"/>
      <c r="B112" s="140"/>
      <c r="C112" s="140"/>
      <c r="D112" s="140"/>
      <c r="E112" s="140" t="s">
        <v>569</v>
      </c>
      <c r="F112" s="200"/>
      <c r="G112" s="135">
        <f>SUM(G94:G111)</f>
        <v>13030.31</v>
      </c>
      <c r="H112" s="134"/>
      <c r="I112" s="136"/>
      <c r="J112" s="134"/>
      <c r="K112" s="237"/>
      <c r="L112" s="140"/>
      <c r="M112" s="161"/>
    </row>
    <row r="113" spans="1:13" ht="70.05" customHeight="1" thickTop="1" x14ac:dyDescent="0.3">
      <c r="A113" s="137">
        <v>45432</v>
      </c>
      <c r="B113" s="142" t="s">
        <v>570</v>
      </c>
      <c r="C113" s="141">
        <v>1453</v>
      </c>
      <c r="D113" s="141">
        <v>19724065</v>
      </c>
      <c r="E113" s="138" t="s">
        <v>571</v>
      </c>
      <c r="F113" s="201" t="s">
        <v>572</v>
      </c>
      <c r="G113" s="144">
        <v>33</v>
      </c>
      <c r="H113" s="143">
        <v>4869</v>
      </c>
      <c r="I113" s="145">
        <v>45446</v>
      </c>
      <c r="J113" s="143" t="s">
        <v>573</v>
      </c>
      <c r="K113" s="238">
        <v>0</v>
      </c>
      <c r="L113" s="79"/>
      <c r="M113" s="90"/>
    </row>
    <row r="114" spans="1:13" ht="70.05" customHeight="1" x14ac:dyDescent="0.3">
      <c r="A114" s="137">
        <v>45433</v>
      </c>
      <c r="B114" s="142" t="s">
        <v>574</v>
      </c>
      <c r="C114" s="141">
        <v>2902</v>
      </c>
      <c r="D114" s="141">
        <v>19724067</v>
      </c>
      <c r="E114" s="138" t="s">
        <v>575</v>
      </c>
      <c r="F114" s="202" t="s">
        <v>576</v>
      </c>
      <c r="G114" s="147">
        <v>31.25</v>
      </c>
      <c r="H114" s="146">
        <v>4877</v>
      </c>
      <c r="I114" s="148">
        <v>45446</v>
      </c>
      <c r="J114" s="146" t="s">
        <v>577</v>
      </c>
      <c r="K114" s="183">
        <v>0</v>
      </c>
      <c r="L114" s="79"/>
      <c r="M114" s="90"/>
    </row>
    <row r="115" spans="1:13" ht="70.05" customHeight="1" x14ac:dyDescent="0.3">
      <c r="A115" s="139">
        <v>45432</v>
      </c>
      <c r="B115" s="142" t="s">
        <v>578</v>
      </c>
      <c r="C115" s="141">
        <v>4084</v>
      </c>
      <c r="D115" s="141">
        <v>19724085</v>
      </c>
      <c r="E115" s="138" t="s">
        <v>579</v>
      </c>
      <c r="F115" s="202" t="s">
        <v>580</v>
      </c>
      <c r="G115" s="149">
        <v>2083.33</v>
      </c>
      <c r="H115" s="146">
        <v>4878</v>
      </c>
      <c r="I115" s="148">
        <v>45446</v>
      </c>
      <c r="J115" s="146" t="s">
        <v>581</v>
      </c>
      <c r="K115" s="183">
        <v>15</v>
      </c>
      <c r="L115" s="79"/>
      <c r="M115" s="90"/>
    </row>
    <row r="116" spans="1:13" ht="70.05" customHeight="1" x14ac:dyDescent="0.3">
      <c r="A116" s="137">
        <v>45432</v>
      </c>
      <c r="B116" s="142" t="s">
        <v>582</v>
      </c>
      <c r="C116" s="141">
        <v>1005</v>
      </c>
      <c r="D116" s="141">
        <v>19724088</v>
      </c>
      <c r="E116" s="138" t="s">
        <v>583</v>
      </c>
      <c r="F116" s="202" t="s">
        <v>584</v>
      </c>
      <c r="G116" s="147">
        <v>30.4</v>
      </c>
      <c r="H116" s="146">
        <v>4879</v>
      </c>
      <c r="I116" s="148">
        <v>45446</v>
      </c>
      <c r="J116" s="146" t="s">
        <v>585</v>
      </c>
      <c r="K116" s="183">
        <v>15</v>
      </c>
      <c r="L116" s="79"/>
      <c r="M116" s="90"/>
    </row>
    <row r="117" spans="1:13" ht="70.05" customHeight="1" x14ac:dyDescent="0.3">
      <c r="A117" s="137">
        <v>45440</v>
      </c>
      <c r="B117" s="142" t="s">
        <v>586</v>
      </c>
      <c r="C117" s="141">
        <v>1008</v>
      </c>
      <c r="D117" s="141">
        <v>19724022</v>
      </c>
      <c r="E117" s="138" t="s">
        <v>538</v>
      </c>
      <c r="F117" s="202" t="s">
        <v>587</v>
      </c>
      <c r="G117" s="147">
        <v>38.409999999999997</v>
      </c>
      <c r="H117" s="146">
        <v>4902</v>
      </c>
      <c r="I117" s="148">
        <v>45447</v>
      </c>
      <c r="J117" s="146" t="s">
        <v>588</v>
      </c>
      <c r="K117" s="183">
        <v>0</v>
      </c>
      <c r="L117" s="79"/>
      <c r="M117" s="90"/>
    </row>
    <row r="118" spans="1:13" ht="70.05" customHeight="1" x14ac:dyDescent="0.3">
      <c r="A118" s="139">
        <v>45455</v>
      </c>
      <c r="B118" s="142" t="s">
        <v>589</v>
      </c>
      <c r="C118" s="141">
        <v>4545</v>
      </c>
      <c r="D118" s="141">
        <v>19724027</v>
      </c>
      <c r="E118" s="138" t="s">
        <v>590</v>
      </c>
      <c r="F118" s="202" t="s">
        <v>591</v>
      </c>
      <c r="G118" s="149">
        <v>83.32</v>
      </c>
      <c r="H118" s="146">
        <v>5737</v>
      </c>
      <c r="I118" s="148">
        <v>45463</v>
      </c>
      <c r="J118" s="146" t="s">
        <v>592</v>
      </c>
      <c r="K118" s="183">
        <v>15</v>
      </c>
      <c r="L118" s="79"/>
      <c r="M118" s="90"/>
    </row>
    <row r="119" spans="1:13" ht="70.05" customHeight="1" x14ac:dyDescent="0.3">
      <c r="A119" s="139">
        <v>45448</v>
      </c>
      <c r="B119" s="142" t="s">
        <v>593</v>
      </c>
      <c r="C119" s="141">
        <v>3491</v>
      </c>
      <c r="D119" s="141">
        <v>19724023</v>
      </c>
      <c r="E119" s="138" t="s">
        <v>594</v>
      </c>
      <c r="F119" s="202" t="s">
        <v>595</v>
      </c>
      <c r="G119" s="149">
        <v>72</v>
      </c>
      <c r="H119" s="146">
        <v>5743</v>
      </c>
      <c r="I119" s="148">
        <v>45463</v>
      </c>
      <c r="J119" s="146" t="s">
        <v>596</v>
      </c>
      <c r="K119" s="183">
        <v>0</v>
      </c>
      <c r="L119" s="79"/>
      <c r="M119" s="90"/>
    </row>
    <row r="120" spans="1:13" ht="70.05" customHeight="1" x14ac:dyDescent="0.3">
      <c r="A120" s="139">
        <v>45432</v>
      </c>
      <c r="B120" s="142" t="s">
        <v>597</v>
      </c>
      <c r="C120" s="141">
        <v>1005</v>
      </c>
      <c r="D120" s="141">
        <v>19724088</v>
      </c>
      <c r="E120" s="138" t="s">
        <v>598</v>
      </c>
      <c r="F120" s="202" t="s">
        <v>599</v>
      </c>
      <c r="G120" s="149">
        <v>60.8</v>
      </c>
      <c r="H120" s="146">
        <v>5823</v>
      </c>
      <c r="I120" s="148">
        <v>45464</v>
      </c>
      <c r="J120" s="146" t="s">
        <v>600</v>
      </c>
      <c r="K120" s="183">
        <v>15</v>
      </c>
      <c r="L120" s="79"/>
      <c r="M120" s="90"/>
    </row>
    <row r="121" spans="1:13" ht="70.05" customHeight="1" x14ac:dyDescent="0.3">
      <c r="A121" s="139">
        <v>45463</v>
      </c>
      <c r="B121" s="142" t="s">
        <v>601</v>
      </c>
      <c r="C121" s="141">
        <v>3584</v>
      </c>
      <c r="D121" s="141">
        <v>19724106</v>
      </c>
      <c r="E121" s="138" t="s">
        <v>602</v>
      </c>
      <c r="F121" s="202" t="s">
        <v>603</v>
      </c>
      <c r="G121" s="149">
        <v>27.5</v>
      </c>
      <c r="H121" s="146">
        <v>6053</v>
      </c>
      <c r="I121" s="148">
        <v>45470</v>
      </c>
      <c r="J121" s="146" t="s">
        <v>604</v>
      </c>
      <c r="K121" s="183">
        <v>0</v>
      </c>
      <c r="L121" s="79"/>
      <c r="M121" s="90"/>
    </row>
    <row r="122" spans="1:13" ht="70.05" customHeight="1" x14ac:dyDescent="0.3">
      <c r="A122" s="139">
        <v>45464</v>
      </c>
      <c r="B122" s="142" t="s">
        <v>605</v>
      </c>
      <c r="C122" s="141">
        <v>2663</v>
      </c>
      <c r="D122" s="141">
        <v>19724122</v>
      </c>
      <c r="E122" s="138" t="s">
        <v>606</v>
      </c>
      <c r="F122" s="202" t="s">
        <v>607</v>
      </c>
      <c r="G122" s="149">
        <v>51.5</v>
      </c>
      <c r="H122" s="146">
        <v>6054</v>
      </c>
      <c r="I122" s="148">
        <v>45470</v>
      </c>
      <c r="J122" s="146" t="s">
        <v>608</v>
      </c>
      <c r="K122" s="183">
        <v>15</v>
      </c>
      <c r="L122" s="79"/>
      <c r="M122" s="90"/>
    </row>
    <row r="123" spans="1:13" ht="70.05" customHeight="1" x14ac:dyDescent="0.3">
      <c r="A123" s="139">
        <v>45464</v>
      </c>
      <c r="B123" s="142" t="s">
        <v>609</v>
      </c>
      <c r="C123" s="141">
        <v>5132</v>
      </c>
      <c r="D123" s="141">
        <v>19724123</v>
      </c>
      <c r="E123" s="138" t="s">
        <v>610</v>
      </c>
      <c r="F123" s="202" t="s">
        <v>611</v>
      </c>
      <c r="G123" s="149">
        <v>69.45</v>
      </c>
      <c r="H123" s="146">
        <v>6055</v>
      </c>
      <c r="I123" s="148">
        <v>45470</v>
      </c>
      <c r="J123" s="146" t="s">
        <v>612</v>
      </c>
      <c r="K123" s="183">
        <v>15</v>
      </c>
      <c r="L123" s="79"/>
      <c r="M123" s="90"/>
    </row>
    <row r="124" spans="1:13" ht="70.05" customHeight="1" x14ac:dyDescent="0.3">
      <c r="A124" s="137">
        <v>45464</v>
      </c>
      <c r="B124" s="142" t="s">
        <v>613</v>
      </c>
      <c r="C124" s="141">
        <v>1340</v>
      </c>
      <c r="D124" s="141">
        <v>19724125</v>
      </c>
      <c r="E124" s="138" t="s">
        <v>614</v>
      </c>
      <c r="F124" s="202" t="s">
        <v>615</v>
      </c>
      <c r="G124" s="147">
        <v>103</v>
      </c>
      <c r="H124" s="146">
        <v>6056</v>
      </c>
      <c r="I124" s="148">
        <v>45470</v>
      </c>
      <c r="J124" s="146" t="s">
        <v>616</v>
      </c>
      <c r="K124" s="183">
        <v>15</v>
      </c>
      <c r="L124" s="79"/>
      <c r="M124" s="90"/>
    </row>
    <row r="125" spans="1:13" ht="70.05" customHeight="1" x14ac:dyDescent="0.3">
      <c r="A125" s="137">
        <v>45461</v>
      </c>
      <c r="B125" s="142" t="s">
        <v>617</v>
      </c>
      <c r="C125" s="141">
        <v>2522</v>
      </c>
      <c r="D125" s="141">
        <v>19724044</v>
      </c>
      <c r="E125" s="138" t="s">
        <v>618</v>
      </c>
      <c r="F125" s="202" t="s">
        <v>619</v>
      </c>
      <c r="G125" s="147">
        <v>61.88</v>
      </c>
      <c r="H125" s="150">
        <v>6063</v>
      </c>
      <c r="I125" s="148">
        <v>45470</v>
      </c>
      <c r="J125" s="146" t="s">
        <v>620</v>
      </c>
      <c r="K125" s="183">
        <v>15</v>
      </c>
      <c r="L125" s="79"/>
      <c r="M125" s="90"/>
    </row>
    <row r="126" spans="1:13" ht="28.8" customHeight="1" thickBot="1" x14ac:dyDescent="0.35">
      <c r="A126" s="141"/>
      <c r="B126" s="141"/>
      <c r="C126" s="141"/>
      <c r="D126" s="141"/>
      <c r="E126" s="140" t="s">
        <v>621</v>
      </c>
      <c r="F126" s="200"/>
      <c r="G126" s="135">
        <f>SUM(G113:G125)</f>
        <v>2745.84</v>
      </c>
      <c r="H126" s="134"/>
      <c r="I126" s="136"/>
      <c r="J126" s="134"/>
      <c r="K126" s="237"/>
      <c r="L126" s="140"/>
      <c r="M126" s="161"/>
    </row>
    <row r="127" spans="1:13" ht="70.05" customHeight="1" thickTop="1" x14ac:dyDescent="0.3">
      <c r="A127" s="214">
        <v>45463</v>
      </c>
      <c r="B127" s="137" t="s">
        <v>622</v>
      </c>
      <c r="C127" s="216">
        <v>5184</v>
      </c>
      <c r="D127" s="215">
        <v>19724121</v>
      </c>
      <c r="E127" s="223" t="s">
        <v>468</v>
      </c>
      <c r="F127" s="203" t="s">
        <v>623</v>
      </c>
      <c r="G127" s="89">
        <v>1665.27</v>
      </c>
      <c r="H127" s="151" t="s">
        <v>624</v>
      </c>
      <c r="I127" s="86">
        <v>45477</v>
      </c>
      <c r="J127" s="87" t="s">
        <v>625</v>
      </c>
      <c r="K127" s="183">
        <v>0</v>
      </c>
      <c r="L127" s="79"/>
      <c r="M127" s="90"/>
    </row>
    <row r="128" spans="1:13" ht="70.05" customHeight="1" x14ac:dyDescent="0.3">
      <c r="A128" s="214">
        <v>45467</v>
      </c>
      <c r="B128" s="137" t="s">
        <v>626</v>
      </c>
      <c r="C128" s="216">
        <v>4349</v>
      </c>
      <c r="D128" s="215">
        <v>19724128</v>
      </c>
      <c r="E128" s="223" t="s">
        <v>857</v>
      </c>
      <c r="F128" s="203" t="s">
        <v>627</v>
      </c>
      <c r="G128" s="89">
        <v>13.2</v>
      </c>
      <c r="H128" s="151" t="s">
        <v>628</v>
      </c>
      <c r="I128" s="86">
        <v>45477</v>
      </c>
      <c r="J128" s="87" t="s">
        <v>629</v>
      </c>
      <c r="K128" s="183">
        <v>0</v>
      </c>
      <c r="L128" s="79"/>
      <c r="M128" s="90"/>
    </row>
    <row r="129" spans="1:13" ht="70.05" customHeight="1" x14ac:dyDescent="0.3">
      <c r="A129" s="214">
        <v>45470</v>
      </c>
      <c r="B129" s="137" t="s">
        <v>630</v>
      </c>
      <c r="C129" s="216">
        <v>2522</v>
      </c>
      <c r="D129" s="215">
        <v>19724147</v>
      </c>
      <c r="E129" s="223" t="s">
        <v>858</v>
      </c>
      <c r="F129" s="203" t="s">
        <v>631</v>
      </c>
      <c r="G129" s="89">
        <v>41.25</v>
      </c>
      <c r="H129" s="151" t="s">
        <v>632</v>
      </c>
      <c r="I129" s="86">
        <v>45477</v>
      </c>
      <c r="J129" s="87" t="s">
        <v>633</v>
      </c>
      <c r="K129" s="183">
        <v>15</v>
      </c>
      <c r="L129" s="79"/>
      <c r="M129" s="90"/>
    </row>
    <row r="130" spans="1:13" ht="70.05" customHeight="1" x14ac:dyDescent="0.3">
      <c r="A130" s="214">
        <v>45470</v>
      </c>
      <c r="B130" s="137" t="s">
        <v>634</v>
      </c>
      <c r="C130" s="216">
        <v>2074</v>
      </c>
      <c r="D130" s="215">
        <v>19724148</v>
      </c>
      <c r="E130" s="223" t="s">
        <v>859</v>
      </c>
      <c r="F130" s="203" t="s">
        <v>635</v>
      </c>
      <c r="G130" s="89">
        <v>18.75</v>
      </c>
      <c r="H130" s="151" t="s">
        <v>636</v>
      </c>
      <c r="I130" s="86">
        <v>45477</v>
      </c>
      <c r="J130" s="87" t="s">
        <v>637</v>
      </c>
      <c r="K130" s="183">
        <v>0</v>
      </c>
      <c r="L130" s="79"/>
      <c r="M130" s="90"/>
    </row>
    <row r="131" spans="1:13" ht="70.05" customHeight="1" x14ac:dyDescent="0.3">
      <c r="A131" s="214">
        <v>45470</v>
      </c>
      <c r="B131" s="137" t="s">
        <v>638</v>
      </c>
      <c r="C131" s="216">
        <v>2136</v>
      </c>
      <c r="D131" s="215">
        <v>19724149</v>
      </c>
      <c r="E131" s="223" t="s">
        <v>860</v>
      </c>
      <c r="F131" s="203" t="s">
        <v>639</v>
      </c>
      <c r="G131" s="89">
        <v>51</v>
      </c>
      <c r="H131" s="151" t="s">
        <v>640</v>
      </c>
      <c r="I131" s="86">
        <v>45477</v>
      </c>
      <c r="J131" s="87" t="s">
        <v>641</v>
      </c>
      <c r="K131" s="183">
        <v>15</v>
      </c>
      <c r="L131" s="79"/>
      <c r="M131" s="90"/>
    </row>
    <row r="132" spans="1:13" ht="70.05" customHeight="1" x14ac:dyDescent="0.3">
      <c r="A132" s="214">
        <v>45477</v>
      </c>
      <c r="B132" s="137" t="s">
        <v>540</v>
      </c>
      <c r="C132" s="216">
        <v>1986</v>
      </c>
      <c r="D132" s="215">
        <v>19724054</v>
      </c>
      <c r="E132" s="223" t="s">
        <v>861</v>
      </c>
      <c r="F132" s="203" t="s">
        <v>642</v>
      </c>
      <c r="G132" s="89">
        <v>400</v>
      </c>
      <c r="H132" s="151" t="s">
        <v>643</v>
      </c>
      <c r="I132" s="86">
        <v>45477</v>
      </c>
      <c r="J132" s="87" t="s">
        <v>644</v>
      </c>
      <c r="K132" s="183">
        <v>15</v>
      </c>
      <c r="L132" s="79"/>
      <c r="M132" s="90"/>
    </row>
    <row r="133" spans="1:13" ht="70.05" customHeight="1" x14ac:dyDescent="0.3">
      <c r="A133" s="214">
        <v>45475</v>
      </c>
      <c r="B133" s="137" t="s">
        <v>645</v>
      </c>
      <c r="C133" s="216">
        <v>3768</v>
      </c>
      <c r="D133" s="215">
        <v>19724157</v>
      </c>
      <c r="E133" s="223" t="s">
        <v>862</v>
      </c>
      <c r="F133" s="203" t="s">
        <v>646</v>
      </c>
      <c r="G133" s="89">
        <v>20.83</v>
      </c>
      <c r="H133" s="151" t="s">
        <v>647</v>
      </c>
      <c r="I133" s="86">
        <v>45482</v>
      </c>
      <c r="J133" s="87" t="s">
        <v>648</v>
      </c>
      <c r="K133" s="183">
        <v>15</v>
      </c>
      <c r="L133" s="79"/>
      <c r="M133" s="90"/>
    </row>
    <row r="134" spans="1:13" ht="70.05" customHeight="1" x14ac:dyDescent="0.3">
      <c r="A134" s="214">
        <v>45475</v>
      </c>
      <c r="B134" s="137" t="s">
        <v>649</v>
      </c>
      <c r="C134" s="216">
        <v>3759</v>
      </c>
      <c r="D134" s="215">
        <v>19724156</v>
      </c>
      <c r="E134" s="223" t="s">
        <v>863</v>
      </c>
      <c r="F134" s="203" t="s">
        <v>650</v>
      </c>
      <c r="G134" s="89">
        <v>47.5</v>
      </c>
      <c r="H134" s="151" t="s">
        <v>651</v>
      </c>
      <c r="I134" s="86">
        <v>45482</v>
      </c>
      <c r="J134" s="87" t="s">
        <v>652</v>
      </c>
      <c r="K134" s="183">
        <v>15</v>
      </c>
      <c r="L134" s="79"/>
      <c r="M134" s="90"/>
    </row>
    <row r="135" spans="1:13" ht="70.05" customHeight="1" x14ac:dyDescent="0.3">
      <c r="A135" s="214">
        <v>45475</v>
      </c>
      <c r="B135" s="137" t="s">
        <v>645</v>
      </c>
      <c r="C135" s="216">
        <v>3768</v>
      </c>
      <c r="D135" s="215">
        <v>19724157</v>
      </c>
      <c r="E135" s="223" t="s">
        <v>864</v>
      </c>
      <c r="F135" s="203" t="s">
        <v>653</v>
      </c>
      <c r="G135" s="89">
        <v>20.83</v>
      </c>
      <c r="H135" s="151" t="s">
        <v>654</v>
      </c>
      <c r="I135" s="86">
        <v>45482</v>
      </c>
      <c r="J135" s="87" t="s">
        <v>655</v>
      </c>
      <c r="K135" s="183">
        <v>15</v>
      </c>
      <c r="L135" s="79"/>
      <c r="M135" s="90"/>
    </row>
    <row r="136" spans="1:13" ht="70.05" customHeight="1" x14ac:dyDescent="0.3">
      <c r="A136" s="214">
        <v>45475</v>
      </c>
      <c r="B136" s="137" t="s">
        <v>656</v>
      </c>
      <c r="C136" s="216">
        <v>2107</v>
      </c>
      <c r="D136" s="215">
        <v>19724159</v>
      </c>
      <c r="E136" s="223" t="s">
        <v>865</v>
      </c>
      <c r="F136" s="203" t="s">
        <v>657</v>
      </c>
      <c r="G136" s="89">
        <v>15</v>
      </c>
      <c r="H136" s="151" t="s">
        <v>658</v>
      </c>
      <c r="I136" s="86">
        <v>45482</v>
      </c>
      <c r="J136" s="87" t="s">
        <v>659</v>
      </c>
      <c r="K136" s="183">
        <v>0</v>
      </c>
      <c r="L136" s="79"/>
      <c r="M136" s="90"/>
    </row>
    <row r="137" spans="1:13" ht="70.05" customHeight="1" x14ac:dyDescent="0.3">
      <c r="A137" s="214">
        <v>45475</v>
      </c>
      <c r="B137" s="137" t="s">
        <v>660</v>
      </c>
      <c r="C137" s="216">
        <v>2109</v>
      </c>
      <c r="D137" s="215">
        <v>19724160</v>
      </c>
      <c r="E137" s="223" t="s">
        <v>866</v>
      </c>
      <c r="F137" s="203" t="s">
        <v>661</v>
      </c>
      <c r="G137" s="89">
        <v>15</v>
      </c>
      <c r="H137" s="151" t="s">
        <v>662</v>
      </c>
      <c r="I137" s="86">
        <v>45482</v>
      </c>
      <c r="J137" s="87" t="s">
        <v>663</v>
      </c>
      <c r="K137" s="183">
        <v>0</v>
      </c>
      <c r="L137" s="79"/>
      <c r="M137" s="90"/>
    </row>
    <row r="138" spans="1:13" ht="70.05" customHeight="1" x14ac:dyDescent="0.3">
      <c r="A138" s="214">
        <v>45475</v>
      </c>
      <c r="B138" s="137" t="s">
        <v>664</v>
      </c>
      <c r="C138" s="216">
        <v>2087</v>
      </c>
      <c r="D138" s="215">
        <v>19724161</v>
      </c>
      <c r="E138" s="223" t="s">
        <v>867</v>
      </c>
      <c r="F138" s="203" t="s">
        <v>665</v>
      </c>
      <c r="G138" s="89">
        <v>73.099999999999994</v>
      </c>
      <c r="H138" s="151" t="s">
        <v>666</v>
      </c>
      <c r="I138" s="86">
        <v>45482</v>
      </c>
      <c r="J138" s="87" t="s">
        <v>667</v>
      </c>
      <c r="K138" s="183">
        <v>15</v>
      </c>
      <c r="L138" s="79"/>
      <c r="M138" s="90"/>
    </row>
    <row r="139" spans="1:13" ht="70.05" customHeight="1" x14ac:dyDescent="0.3">
      <c r="A139" s="214">
        <v>45475</v>
      </c>
      <c r="B139" s="137" t="s">
        <v>668</v>
      </c>
      <c r="C139" s="216">
        <v>5896</v>
      </c>
      <c r="D139" s="215">
        <v>19724162</v>
      </c>
      <c r="E139" s="223" t="s">
        <v>546</v>
      </c>
      <c r="F139" s="203" t="s">
        <v>669</v>
      </c>
      <c r="G139" s="89">
        <v>2984.8</v>
      </c>
      <c r="H139" s="151" t="s">
        <v>670</v>
      </c>
      <c r="I139" s="86">
        <v>45482</v>
      </c>
      <c r="J139" s="87" t="s">
        <v>671</v>
      </c>
      <c r="K139" s="183">
        <v>0</v>
      </c>
      <c r="L139" s="79"/>
      <c r="M139" s="90"/>
    </row>
    <row r="140" spans="1:13" ht="70.05" customHeight="1" x14ac:dyDescent="0.3">
      <c r="A140" s="214">
        <v>45474</v>
      </c>
      <c r="B140" s="137" t="s">
        <v>672</v>
      </c>
      <c r="C140" s="216">
        <v>3578</v>
      </c>
      <c r="D140" s="215">
        <v>19724153</v>
      </c>
      <c r="E140" s="223" t="s">
        <v>868</v>
      </c>
      <c r="F140" s="203" t="s">
        <v>673</v>
      </c>
      <c r="G140" s="89">
        <v>409.5</v>
      </c>
      <c r="H140" s="151" t="s">
        <v>674</v>
      </c>
      <c r="I140" s="86">
        <v>45483</v>
      </c>
      <c r="J140" s="87" t="s">
        <v>675</v>
      </c>
      <c r="K140" s="183">
        <v>15</v>
      </c>
      <c r="L140" s="79"/>
      <c r="M140" s="90"/>
    </row>
    <row r="141" spans="1:13" ht="70.05" customHeight="1" x14ac:dyDescent="0.3">
      <c r="A141" s="214">
        <v>45477</v>
      </c>
      <c r="B141" s="137" t="s">
        <v>676</v>
      </c>
      <c r="C141" s="216">
        <v>2965</v>
      </c>
      <c r="D141" s="215">
        <v>19724163</v>
      </c>
      <c r="E141" s="223" t="s">
        <v>869</v>
      </c>
      <c r="F141" s="203" t="s">
        <v>677</v>
      </c>
      <c r="G141" s="89">
        <v>17.600000000000001</v>
      </c>
      <c r="H141" s="151" t="s">
        <v>678</v>
      </c>
      <c r="I141" s="86">
        <v>45483</v>
      </c>
      <c r="J141" s="87" t="s">
        <v>679</v>
      </c>
      <c r="K141" s="183">
        <v>15</v>
      </c>
      <c r="L141" s="79"/>
      <c r="M141" s="90"/>
    </row>
    <row r="142" spans="1:13" ht="70.05" customHeight="1" x14ac:dyDescent="0.3">
      <c r="A142" s="214">
        <v>45478</v>
      </c>
      <c r="B142" s="137" t="s">
        <v>680</v>
      </c>
      <c r="C142" s="216">
        <v>3647</v>
      </c>
      <c r="D142" s="215">
        <v>19724164</v>
      </c>
      <c r="E142" s="223" t="s">
        <v>870</v>
      </c>
      <c r="F142" s="203" t="s">
        <v>681</v>
      </c>
      <c r="G142" s="89">
        <v>210</v>
      </c>
      <c r="H142" s="151" t="s">
        <v>682</v>
      </c>
      <c r="I142" s="86">
        <v>45498</v>
      </c>
      <c r="J142" s="87" t="s">
        <v>683</v>
      </c>
      <c r="K142" s="183">
        <v>15</v>
      </c>
      <c r="L142" s="79"/>
      <c r="M142" s="90"/>
    </row>
    <row r="143" spans="1:13" ht="70.05" customHeight="1" x14ac:dyDescent="0.3">
      <c r="A143" s="214">
        <v>45481</v>
      </c>
      <c r="B143" s="137" t="s">
        <v>684</v>
      </c>
      <c r="C143" s="216">
        <v>1632</v>
      </c>
      <c r="D143" s="215">
        <v>19724165</v>
      </c>
      <c r="E143" s="223" t="s">
        <v>871</v>
      </c>
      <c r="F143" s="203" t="s">
        <v>685</v>
      </c>
      <c r="G143" s="89">
        <v>126.67</v>
      </c>
      <c r="H143" s="151" t="s">
        <v>686</v>
      </c>
      <c r="I143" s="86">
        <v>45498</v>
      </c>
      <c r="J143" s="87" t="s">
        <v>687</v>
      </c>
      <c r="K143" s="183">
        <v>15</v>
      </c>
      <c r="L143" s="79"/>
      <c r="M143" s="90"/>
    </row>
    <row r="144" spans="1:13" ht="70.05" customHeight="1" x14ac:dyDescent="0.3">
      <c r="A144" s="214">
        <v>45481</v>
      </c>
      <c r="B144" s="137" t="s">
        <v>688</v>
      </c>
      <c r="C144" s="216">
        <v>1632</v>
      </c>
      <c r="D144" s="215">
        <v>19724166</v>
      </c>
      <c r="E144" s="223" t="s">
        <v>871</v>
      </c>
      <c r="F144" s="203" t="s">
        <v>685</v>
      </c>
      <c r="G144" s="89">
        <v>126.67</v>
      </c>
      <c r="H144" s="151" t="s">
        <v>689</v>
      </c>
      <c r="I144" s="86">
        <v>45498</v>
      </c>
      <c r="J144" s="87" t="s">
        <v>690</v>
      </c>
      <c r="K144" s="183">
        <v>15</v>
      </c>
      <c r="L144" s="79"/>
      <c r="M144" s="90"/>
    </row>
    <row r="145" spans="1:13" ht="70.05" customHeight="1" x14ac:dyDescent="0.3">
      <c r="A145" s="214">
        <v>45481</v>
      </c>
      <c r="B145" s="137" t="s">
        <v>691</v>
      </c>
      <c r="C145" s="216">
        <v>1005</v>
      </c>
      <c r="D145" s="215">
        <v>19724168</v>
      </c>
      <c r="E145" s="223" t="s">
        <v>872</v>
      </c>
      <c r="F145" s="203" t="s">
        <v>692</v>
      </c>
      <c r="G145" s="89">
        <v>152</v>
      </c>
      <c r="H145" s="151" t="s">
        <v>693</v>
      </c>
      <c r="I145" s="86">
        <v>45498</v>
      </c>
      <c r="J145" s="87" t="s">
        <v>694</v>
      </c>
      <c r="K145" s="183">
        <v>15</v>
      </c>
      <c r="L145" s="79"/>
      <c r="M145" s="90"/>
    </row>
    <row r="146" spans="1:13" ht="70.05" customHeight="1" x14ac:dyDescent="0.3">
      <c r="A146" s="214">
        <v>45481</v>
      </c>
      <c r="B146" s="137" t="s">
        <v>695</v>
      </c>
      <c r="C146" s="216">
        <v>2314</v>
      </c>
      <c r="D146" s="215">
        <v>19724169</v>
      </c>
      <c r="E146" s="223" t="s">
        <v>873</v>
      </c>
      <c r="F146" s="203" t="s">
        <v>696</v>
      </c>
      <c r="G146" s="89">
        <v>21.25</v>
      </c>
      <c r="H146" s="151" t="s">
        <v>697</v>
      </c>
      <c r="I146" s="86">
        <v>45498</v>
      </c>
      <c r="J146" s="87" t="s">
        <v>698</v>
      </c>
      <c r="K146" s="183">
        <v>0</v>
      </c>
      <c r="L146" s="79"/>
      <c r="M146" s="90"/>
    </row>
    <row r="147" spans="1:13" ht="70.05" customHeight="1" x14ac:dyDescent="0.3">
      <c r="A147" s="214">
        <v>45481</v>
      </c>
      <c r="B147" s="137" t="s">
        <v>699</v>
      </c>
      <c r="C147" s="216">
        <v>2088</v>
      </c>
      <c r="D147" s="215">
        <v>19724170</v>
      </c>
      <c r="E147" s="223" t="s">
        <v>874</v>
      </c>
      <c r="F147" s="203" t="s">
        <v>700</v>
      </c>
      <c r="G147" s="89">
        <v>73.099999999999994</v>
      </c>
      <c r="H147" s="151" t="s">
        <v>701</v>
      </c>
      <c r="I147" s="86">
        <v>45498</v>
      </c>
      <c r="J147" s="87" t="s">
        <v>702</v>
      </c>
      <c r="K147" s="183">
        <v>15</v>
      </c>
      <c r="L147" s="79"/>
      <c r="M147" s="90"/>
    </row>
    <row r="148" spans="1:13" ht="70.05" customHeight="1" x14ac:dyDescent="0.3">
      <c r="A148" s="214">
        <v>45484</v>
      </c>
      <c r="B148" s="137" t="s">
        <v>703</v>
      </c>
      <c r="C148" s="216">
        <v>2696</v>
      </c>
      <c r="D148" s="215">
        <v>19724183</v>
      </c>
      <c r="E148" s="223" t="s">
        <v>875</v>
      </c>
      <c r="F148" s="203" t="s">
        <v>704</v>
      </c>
      <c r="G148" s="89">
        <v>108</v>
      </c>
      <c r="H148" s="151" t="s">
        <v>705</v>
      </c>
      <c r="I148" s="86">
        <v>45498</v>
      </c>
      <c r="J148" s="87" t="s">
        <v>706</v>
      </c>
      <c r="K148" s="183">
        <v>0</v>
      </c>
      <c r="L148" s="79"/>
      <c r="M148" s="90"/>
    </row>
    <row r="149" spans="1:13" ht="70.05" customHeight="1" x14ac:dyDescent="0.3">
      <c r="A149" s="214">
        <v>45488</v>
      </c>
      <c r="B149" s="137" t="s">
        <v>707</v>
      </c>
      <c r="C149" s="216">
        <v>1986</v>
      </c>
      <c r="D149" s="215">
        <v>19724187</v>
      </c>
      <c r="E149" s="223" t="s">
        <v>861</v>
      </c>
      <c r="F149" s="203" t="s">
        <v>708</v>
      </c>
      <c r="G149" s="89">
        <v>480</v>
      </c>
      <c r="H149" s="151" t="s">
        <v>709</v>
      </c>
      <c r="I149" s="86">
        <v>45498</v>
      </c>
      <c r="J149" s="87" t="s">
        <v>710</v>
      </c>
      <c r="K149" s="183">
        <v>15</v>
      </c>
      <c r="L149" s="79"/>
      <c r="M149" s="90"/>
    </row>
    <row r="150" spans="1:13" ht="29.4" customHeight="1" thickBot="1" x14ac:dyDescent="0.35">
      <c r="A150" s="140"/>
      <c r="B150" s="140"/>
      <c r="C150" s="140"/>
      <c r="D150" s="140"/>
      <c r="E150" s="140" t="s">
        <v>711</v>
      </c>
      <c r="F150" s="200"/>
      <c r="G150" s="135">
        <f>SUM(G127:G149)</f>
        <v>7091.3200000000015</v>
      </c>
      <c r="H150" s="134"/>
      <c r="I150" s="136"/>
      <c r="J150" s="134"/>
      <c r="K150" s="237"/>
      <c r="L150" s="140"/>
      <c r="M150" s="161"/>
    </row>
    <row r="151" spans="1:13" ht="76.95" customHeight="1" thickTop="1" x14ac:dyDescent="0.3">
      <c r="A151" s="214">
        <v>45498</v>
      </c>
      <c r="B151" s="137" t="s">
        <v>712</v>
      </c>
      <c r="C151" s="216">
        <v>1194</v>
      </c>
      <c r="D151" s="215">
        <v>19724234</v>
      </c>
      <c r="E151" s="223" t="s">
        <v>417</v>
      </c>
      <c r="F151" s="199" t="s">
        <v>713</v>
      </c>
      <c r="G151" s="89">
        <v>182.4</v>
      </c>
      <c r="H151" s="152">
        <v>7379</v>
      </c>
      <c r="I151" s="151">
        <v>45511</v>
      </c>
      <c r="J151" s="87" t="s">
        <v>714</v>
      </c>
      <c r="K151" s="183">
        <v>15</v>
      </c>
      <c r="L151" s="79"/>
      <c r="M151" s="90"/>
    </row>
    <row r="152" spans="1:13" ht="76.95" customHeight="1" x14ac:dyDescent="0.3">
      <c r="A152" s="214">
        <v>45497</v>
      </c>
      <c r="B152" s="137" t="s">
        <v>715</v>
      </c>
      <c r="C152" s="216">
        <v>2903</v>
      </c>
      <c r="D152" s="215">
        <v>19724243</v>
      </c>
      <c r="E152" s="223" t="s">
        <v>716</v>
      </c>
      <c r="F152" s="199" t="s">
        <v>717</v>
      </c>
      <c r="G152" s="89">
        <v>31.25</v>
      </c>
      <c r="H152" s="152">
        <v>7380</v>
      </c>
      <c r="I152" s="151">
        <v>45511</v>
      </c>
      <c r="J152" s="87" t="s">
        <v>718</v>
      </c>
      <c r="K152" s="183">
        <v>0</v>
      </c>
      <c r="L152" s="79"/>
      <c r="M152" s="90"/>
    </row>
    <row r="153" spans="1:13" ht="76.95" customHeight="1" x14ac:dyDescent="0.3">
      <c r="A153" s="214">
        <v>45489</v>
      </c>
      <c r="B153" s="137" t="s">
        <v>719</v>
      </c>
      <c r="C153" s="216">
        <v>3584</v>
      </c>
      <c r="D153" s="215">
        <v>19724193</v>
      </c>
      <c r="E153" s="223" t="s">
        <v>602</v>
      </c>
      <c r="F153" s="199" t="s">
        <v>720</v>
      </c>
      <c r="G153" s="89">
        <v>31.17</v>
      </c>
      <c r="H153" s="152">
        <v>7381</v>
      </c>
      <c r="I153" s="151">
        <v>45511</v>
      </c>
      <c r="J153" s="87" t="s">
        <v>721</v>
      </c>
      <c r="K153" s="183">
        <v>0</v>
      </c>
      <c r="L153" s="79"/>
      <c r="M153" s="90"/>
    </row>
    <row r="154" spans="1:13" ht="76.95" customHeight="1" x14ac:dyDescent="0.3">
      <c r="A154" s="214">
        <v>45492</v>
      </c>
      <c r="B154" s="137" t="s">
        <v>722</v>
      </c>
      <c r="C154" s="216">
        <v>1194</v>
      </c>
      <c r="D154" s="215">
        <v>19724242</v>
      </c>
      <c r="E154" s="223" t="s">
        <v>417</v>
      </c>
      <c r="F154" s="199" t="s">
        <v>723</v>
      </c>
      <c r="G154" s="89">
        <v>212.8</v>
      </c>
      <c r="H154" s="152">
        <v>7393</v>
      </c>
      <c r="I154" s="151">
        <v>45511</v>
      </c>
      <c r="J154" s="87" t="s">
        <v>724</v>
      </c>
      <c r="K154" s="183">
        <v>15</v>
      </c>
      <c r="L154" s="79"/>
      <c r="M154" s="90"/>
    </row>
    <row r="155" spans="1:13" ht="76.95" customHeight="1" x14ac:dyDescent="0.3">
      <c r="A155" s="214">
        <v>45491</v>
      </c>
      <c r="B155" s="137" t="s">
        <v>725</v>
      </c>
      <c r="C155" s="216">
        <v>1632</v>
      </c>
      <c r="D155" s="215">
        <v>19724240</v>
      </c>
      <c r="E155" s="223" t="s">
        <v>726</v>
      </c>
      <c r="F155" s="199" t="s">
        <v>727</v>
      </c>
      <c r="G155" s="89">
        <v>158.33000000000001</v>
      </c>
      <c r="H155" s="152">
        <v>7394</v>
      </c>
      <c r="I155" s="151">
        <v>45511</v>
      </c>
      <c r="J155" s="87" t="s">
        <v>728</v>
      </c>
      <c r="K155" s="183">
        <v>15</v>
      </c>
      <c r="L155" s="79"/>
      <c r="M155" s="90"/>
    </row>
    <row r="156" spans="1:13" ht="76.95" customHeight="1" x14ac:dyDescent="0.3">
      <c r="A156" s="214">
        <v>45491</v>
      </c>
      <c r="B156" s="137" t="s">
        <v>729</v>
      </c>
      <c r="C156" s="216">
        <v>1986</v>
      </c>
      <c r="D156" s="215">
        <v>19724250</v>
      </c>
      <c r="E156" s="223" t="s">
        <v>427</v>
      </c>
      <c r="F156" s="199" t="s">
        <v>730</v>
      </c>
      <c r="G156" s="89">
        <v>100</v>
      </c>
      <c r="H156" s="152">
        <v>7395</v>
      </c>
      <c r="I156" s="151">
        <v>45511</v>
      </c>
      <c r="J156" s="87" t="s">
        <v>731</v>
      </c>
      <c r="K156" s="183">
        <v>15</v>
      </c>
      <c r="L156" s="79"/>
      <c r="M156" s="90"/>
    </row>
    <row r="157" spans="1:13" ht="76.95" customHeight="1" x14ac:dyDescent="0.3">
      <c r="A157" s="214">
        <v>45513</v>
      </c>
      <c r="B157" s="137" t="s">
        <v>732</v>
      </c>
      <c r="C157" s="216">
        <v>3909</v>
      </c>
      <c r="D157" s="215">
        <v>19724226</v>
      </c>
      <c r="E157" s="223" t="s">
        <v>733</v>
      </c>
      <c r="F157" s="199" t="s">
        <v>734</v>
      </c>
      <c r="G157" s="89">
        <v>2460.9</v>
      </c>
      <c r="H157" s="152">
        <v>7778</v>
      </c>
      <c r="I157" s="151">
        <v>45523</v>
      </c>
      <c r="J157" s="87" t="s">
        <v>735</v>
      </c>
      <c r="K157" s="183">
        <v>15</v>
      </c>
      <c r="L157" s="79"/>
      <c r="M157" s="90"/>
    </row>
    <row r="158" spans="1:13" ht="76.95" customHeight="1" x14ac:dyDescent="0.3">
      <c r="A158" s="214">
        <v>45505</v>
      </c>
      <c r="B158" s="137" t="s">
        <v>736</v>
      </c>
      <c r="C158" s="216">
        <v>4349</v>
      </c>
      <c r="D158" s="215">
        <v>19724235</v>
      </c>
      <c r="E158" s="223" t="s">
        <v>737</v>
      </c>
      <c r="F158" s="199" t="s">
        <v>738</v>
      </c>
      <c r="G158" s="89">
        <v>13.2</v>
      </c>
      <c r="H158" s="152">
        <v>7779</v>
      </c>
      <c r="I158" s="151">
        <v>45523</v>
      </c>
      <c r="J158" s="87" t="s">
        <v>739</v>
      </c>
      <c r="K158" s="183">
        <v>0</v>
      </c>
      <c r="L158" s="79"/>
      <c r="M158" s="90"/>
    </row>
    <row r="159" spans="1:13" ht="76.95" customHeight="1" x14ac:dyDescent="0.3">
      <c r="A159" s="214">
        <v>45505</v>
      </c>
      <c r="B159" s="137" t="s">
        <v>740</v>
      </c>
      <c r="C159" s="216">
        <v>2210</v>
      </c>
      <c r="D159" s="215">
        <v>19724236</v>
      </c>
      <c r="E159" s="223" t="s">
        <v>741</v>
      </c>
      <c r="F159" s="199" t="s">
        <v>742</v>
      </c>
      <c r="G159" s="89">
        <v>85</v>
      </c>
      <c r="H159" s="152">
        <v>7780</v>
      </c>
      <c r="I159" s="151">
        <v>45523</v>
      </c>
      <c r="J159" s="87" t="s">
        <v>743</v>
      </c>
      <c r="K159" s="183">
        <v>15</v>
      </c>
      <c r="L159" s="79"/>
      <c r="M159" s="90"/>
    </row>
    <row r="160" spans="1:13" ht="76.95" customHeight="1" x14ac:dyDescent="0.3">
      <c r="A160" s="214">
        <v>45505</v>
      </c>
      <c r="B160" s="137" t="s">
        <v>744</v>
      </c>
      <c r="C160" s="216">
        <v>6907</v>
      </c>
      <c r="D160" s="215">
        <v>19724237</v>
      </c>
      <c r="E160" s="223" t="s">
        <v>745</v>
      </c>
      <c r="F160" s="199" t="s">
        <v>746</v>
      </c>
      <c r="G160" s="89">
        <v>16.670000000000002</v>
      </c>
      <c r="H160" s="152">
        <v>7781</v>
      </c>
      <c r="I160" s="151">
        <v>45523</v>
      </c>
      <c r="J160" s="87" t="s">
        <v>747</v>
      </c>
      <c r="K160" s="183">
        <v>15</v>
      </c>
      <c r="L160" s="79"/>
      <c r="M160" s="90"/>
    </row>
    <row r="161" spans="1:13" ht="76.95" customHeight="1" x14ac:dyDescent="0.3">
      <c r="A161" s="214">
        <v>45506</v>
      </c>
      <c r="B161" s="137" t="s">
        <v>748</v>
      </c>
      <c r="C161" s="216">
        <v>4287</v>
      </c>
      <c r="D161" s="215">
        <v>19724238</v>
      </c>
      <c r="E161" s="223" t="s">
        <v>749</v>
      </c>
      <c r="F161" s="199" t="s">
        <v>750</v>
      </c>
      <c r="G161" s="89">
        <v>13.2</v>
      </c>
      <c r="H161" s="152">
        <v>7782</v>
      </c>
      <c r="I161" s="151">
        <v>45523</v>
      </c>
      <c r="J161" s="87" t="s">
        <v>751</v>
      </c>
      <c r="K161" s="183">
        <v>0</v>
      </c>
      <c r="L161" s="79"/>
      <c r="M161" s="90"/>
    </row>
    <row r="162" spans="1:13" ht="76.95" customHeight="1" x14ac:dyDescent="0.3">
      <c r="A162" s="214">
        <v>45506</v>
      </c>
      <c r="B162" s="137" t="s">
        <v>752</v>
      </c>
      <c r="C162" s="216">
        <v>5197</v>
      </c>
      <c r="D162" s="215">
        <v>19724239</v>
      </c>
      <c r="E162" s="223" t="s">
        <v>753</v>
      </c>
      <c r="F162" s="199" t="s">
        <v>754</v>
      </c>
      <c r="G162" s="89">
        <v>81.25</v>
      </c>
      <c r="H162" s="152">
        <v>7783</v>
      </c>
      <c r="I162" s="151">
        <v>45523</v>
      </c>
      <c r="J162" s="87" t="s">
        <v>755</v>
      </c>
      <c r="K162" s="183">
        <v>0</v>
      </c>
      <c r="L162" s="79"/>
      <c r="M162" s="90"/>
    </row>
    <row r="163" spans="1:13" ht="76.95" customHeight="1" x14ac:dyDescent="0.3">
      <c r="A163" s="214">
        <v>45513</v>
      </c>
      <c r="B163" s="137" t="s">
        <v>756</v>
      </c>
      <c r="C163" s="216">
        <v>2067</v>
      </c>
      <c r="D163" s="215">
        <v>19724225</v>
      </c>
      <c r="E163" s="223" t="s">
        <v>757</v>
      </c>
      <c r="F163" s="199" t="s">
        <v>758</v>
      </c>
      <c r="G163" s="89">
        <v>21.88</v>
      </c>
      <c r="H163" s="152">
        <v>7829</v>
      </c>
      <c r="I163" s="151">
        <v>45524</v>
      </c>
      <c r="J163" s="87" t="s">
        <v>759</v>
      </c>
      <c r="K163" s="183">
        <v>0</v>
      </c>
      <c r="L163" s="79"/>
      <c r="M163" s="90"/>
    </row>
    <row r="164" spans="1:13" ht="76.95" customHeight="1" x14ac:dyDescent="0.3">
      <c r="A164" s="214">
        <v>45519</v>
      </c>
      <c r="B164" s="137" t="s">
        <v>760</v>
      </c>
      <c r="C164" s="216">
        <v>5666</v>
      </c>
      <c r="D164" s="215">
        <v>19724209</v>
      </c>
      <c r="E164" s="223" t="s">
        <v>761</v>
      </c>
      <c r="F164" s="199" t="s">
        <v>762</v>
      </c>
      <c r="G164" s="89">
        <v>25</v>
      </c>
      <c r="H164" s="152">
        <v>8180</v>
      </c>
      <c r="I164" s="151">
        <v>45532</v>
      </c>
      <c r="J164" s="87" t="s">
        <v>763</v>
      </c>
      <c r="K164" s="183">
        <v>15</v>
      </c>
      <c r="L164" s="79"/>
      <c r="M164" s="90"/>
    </row>
    <row r="165" spans="1:13" ht="76.95" customHeight="1" x14ac:dyDescent="0.3">
      <c r="A165" s="214">
        <v>45519</v>
      </c>
      <c r="B165" s="137" t="s">
        <v>764</v>
      </c>
      <c r="C165" s="216">
        <v>4587</v>
      </c>
      <c r="D165" s="215">
        <v>19724210</v>
      </c>
      <c r="E165" s="223" t="s">
        <v>765</v>
      </c>
      <c r="F165" s="199" t="s">
        <v>766</v>
      </c>
      <c r="G165" s="89">
        <v>16</v>
      </c>
      <c r="H165" s="152">
        <v>8181</v>
      </c>
      <c r="I165" s="151">
        <v>45532</v>
      </c>
      <c r="J165" s="87" t="s">
        <v>767</v>
      </c>
      <c r="K165" s="183">
        <v>0</v>
      </c>
      <c r="L165" s="79"/>
      <c r="M165" s="90"/>
    </row>
    <row r="166" spans="1:13" ht="76.95" customHeight="1" x14ac:dyDescent="0.3">
      <c r="A166" s="214">
        <v>45520</v>
      </c>
      <c r="B166" s="137" t="s">
        <v>768</v>
      </c>
      <c r="C166" s="216">
        <v>1583</v>
      </c>
      <c r="D166" s="215">
        <v>19724212</v>
      </c>
      <c r="E166" s="223" t="s">
        <v>769</v>
      </c>
      <c r="F166" s="199" t="s">
        <v>770</v>
      </c>
      <c r="G166" s="89">
        <v>29.17</v>
      </c>
      <c r="H166" s="152">
        <v>8182</v>
      </c>
      <c r="I166" s="151">
        <v>45532</v>
      </c>
      <c r="J166" s="87" t="s">
        <v>771</v>
      </c>
      <c r="K166" s="183">
        <v>15</v>
      </c>
      <c r="L166" s="79"/>
      <c r="M166" s="90"/>
    </row>
    <row r="167" spans="1:13" ht="76.95" customHeight="1" x14ac:dyDescent="0.3">
      <c r="A167" s="214">
        <v>45519</v>
      </c>
      <c r="B167" s="137" t="s">
        <v>772</v>
      </c>
      <c r="C167" s="216">
        <v>2503</v>
      </c>
      <c r="D167" s="215">
        <v>19724213</v>
      </c>
      <c r="E167" s="223" t="s">
        <v>773</v>
      </c>
      <c r="F167" s="199" t="s">
        <v>774</v>
      </c>
      <c r="G167" s="89">
        <v>173.25</v>
      </c>
      <c r="H167" s="152">
        <v>8183</v>
      </c>
      <c r="I167" s="151">
        <v>45532</v>
      </c>
      <c r="J167" s="87" t="s">
        <v>775</v>
      </c>
      <c r="K167" s="183">
        <v>15</v>
      </c>
      <c r="L167" s="79"/>
      <c r="M167" s="90"/>
    </row>
    <row r="168" spans="1:13" ht="76.95" customHeight="1" x14ac:dyDescent="0.3">
      <c r="A168" s="214">
        <v>45519</v>
      </c>
      <c r="B168" s="137" t="s">
        <v>776</v>
      </c>
      <c r="C168" s="216">
        <v>1005</v>
      </c>
      <c r="D168" s="215">
        <v>19724214</v>
      </c>
      <c r="E168" s="223" t="s">
        <v>424</v>
      </c>
      <c r="F168" s="199" t="s">
        <v>777</v>
      </c>
      <c r="G168" s="89">
        <v>212.8</v>
      </c>
      <c r="H168" s="152">
        <v>8184</v>
      </c>
      <c r="I168" s="151">
        <v>45532</v>
      </c>
      <c r="J168" s="87" t="s">
        <v>778</v>
      </c>
      <c r="K168" s="183">
        <v>15</v>
      </c>
      <c r="L168" s="79"/>
      <c r="M168" s="90"/>
    </row>
    <row r="169" spans="1:13" ht="76.95" customHeight="1" x14ac:dyDescent="0.3">
      <c r="A169" s="214">
        <v>45519</v>
      </c>
      <c r="B169" s="137" t="s">
        <v>779</v>
      </c>
      <c r="C169" s="216">
        <v>1632</v>
      </c>
      <c r="D169" s="215">
        <v>19724215</v>
      </c>
      <c r="E169" s="223" t="s">
        <v>726</v>
      </c>
      <c r="F169" s="199" t="s">
        <v>780</v>
      </c>
      <c r="G169" s="89">
        <v>55.88</v>
      </c>
      <c r="H169" s="152">
        <v>8185</v>
      </c>
      <c r="I169" s="151">
        <v>45532</v>
      </c>
      <c r="J169" s="87" t="s">
        <v>781</v>
      </c>
      <c r="K169" s="183">
        <v>15</v>
      </c>
      <c r="L169" s="79"/>
      <c r="M169" s="90"/>
    </row>
    <row r="170" spans="1:13" ht="76.95" customHeight="1" x14ac:dyDescent="0.3">
      <c r="A170" s="214">
        <v>45519</v>
      </c>
      <c r="B170" s="137" t="s">
        <v>782</v>
      </c>
      <c r="C170" s="216">
        <v>4586</v>
      </c>
      <c r="D170" s="215">
        <v>19724216</v>
      </c>
      <c r="E170" s="223" t="s">
        <v>783</v>
      </c>
      <c r="F170" s="199" t="s">
        <v>784</v>
      </c>
      <c r="G170" s="89">
        <v>16</v>
      </c>
      <c r="H170" s="152">
        <v>8186</v>
      </c>
      <c r="I170" s="151">
        <v>45532</v>
      </c>
      <c r="J170" s="87" t="s">
        <v>785</v>
      </c>
      <c r="K170" s="183">
        <v>0</v>
      </c>
      <c r="L170" s="79"/>
      <c r="M170" s="90"/>
    </row>
    <row r="171" spans="1:13" ht="76.95" customHeight="1" x14ac:dyDescent="0.3">
      <c r="A171" s="214">
        <v>45518</v>
      </c>
      <c r="B171" s="137" t="s">
        <v>786</v>
      </c>
      <c r="C171" s="216">
        <v>7448</v>
      </c>
      <c r="D171" s="215">
        <v>19724219</v>
      </c>
      <c r="E171" s="223" t="s">
        <v>518</v>
      </c>
      <c r="F171" s="199" t="s">
        <v>787</v>
      </c>
      <c r="G171" s="89">
        <v>3406.25</v>
      </c>
      <c r="H171" s="152">
        <v>8187</v>
      </c>
      <c r="I171" s="151">
        <v>45532</v>
      </c>
      <c r="J171" s="87" t="s">
        <v>788</v>
      </c>
      <c r="K171" s="183">
        <v>15</v>
      </c>
      <c r="L171" s="79"/>
      <c r="M171" s="90"/>
    </row>
    <row r="172" spans="1:13" ht="76.95" customHeight="1" x14ac:dyDescent="0.3">
      <c r="A172" s="214">
        <v>45520</v>
      </c>
      <c r="B172" s="137" t="s">
        <v>789</v>
      </c>
      <c r="C172" s="216">
        <v>1268</v>
      </c>
      <c r="D172" s="215">
        <v>19724251</v>
      </c>
      <c r="E172" s="223" t="s">
        <v>790</v>
      </c>
      <c r="F172" s="199" t="s">
        <v>791</v>
      </c>
      <c r="G172" s="89">
        <v>64</v>
      </c>
      <c r="H172" s="152">
        <v>8188</v>
      </c>
      <c r="I172" s="151">
        <v>45532</v>
      </c>
      <c r="J172" s="87" t="s">
        <v>792</v>
      </c>
      <c r="K172" s="183">
        <v>15</v>
      </c>
      <c r="L172" s="79"/>
      <c r="M172" s="90"/>
    </row>
    <row r="173" spans="1:13" ht="76.95" customHeight="1" x14ac:dyDescent="0.3">
      <c r="A173" s="214">
        <v>45505</v>
      </c>
      <c r="B173" s="137" t="s">
        <v>744</v>
      </c>
      <c r="C173" s="216">
        <v>6907</v>
      </c>
      <c r="D173" s="215">
        <v>19724237</v>
      </c>
      <c r="E173" s="223" t="s">
        <v>745</v>
      </c>
      <c r="F173" s="199" t="s">
        <v>793</v>
      </c>
      <c r="G173" s="89">
        <v>33.33</v>
      </c>
      <c r="H173" s="152">
        <v>8189</v>
      </c>
      <c r="I173" s="151">
        <v>45532</v>
      </c>
      <c r="J173" s="87" t="s">
        <v>794</v>
      </c>
      <c r="K173" s="183">
        <v>15</v>
      </c>
      <c r="L173" s="79"/>
      <c r="M173" s="90"/>
    </row>
    <row r="174" spans="1:13" ht="29.4" customHeight="1" thickBot="1" x14ac:dyDescent="0.35">
      <c r="A174" s="140"/>
      <c r="B174" s="140"/>
      <c r="C174" s="140"/>
      <c r="D174" s="140"/>
      <c r="E174" s="140" t="s">
        <v>795</v>
      </c>
      <c r="F174" s="200"/>
      <c r="G174" s="135">
        <f>SUM(G151:G173)</f>
        <v>7439.7300000000005</v>
      </c>
      <c r="H174" s="134"/>
      <c r="I174" s="136"/>
      <c r="J174" s="134"/>
      <c r="K174" s="237"/>
      <c r="L174" s="140"/>
      <c r="M174" s="161"/>
    </row>
    <row r="175" spans="1:13" ht="70.05" customHeight="1" thickTop="1" x14ac:dyDescent="0.3">
      <c r="A175" s="140">
        <v>45520</v>
      </c>
      <c r="B175" s="140" t="s">
        <v>796</v>
      </c>
      <c r="C175" s="140">
        <v>4525</v>
      </c>
      <c r="D175" s="140">
        <v>19724211</v>
      </c>
      <c r="E175" s="156" t="s">
        <v>797</v>
      </c>
      <c r="F175" s="204" t="s">
        <v>798</v>
      </c>
      <c r="G175" s="154">
        <v>3538.82</v>
      </c>
      <c r="H175" s="153">
        <v>8311</v>
      </c>
      <c r="I175" s="155">
        <v>45538</v>
      </c>
      <c r="J175" s="153" t="s">
        <v>625</v>
      </c>
      <c r="K175" s="239">
        <v>0</v>
      </c>
      <c r="L175" s="140"/>
      <c r="M175" s="161"/>
    </row>
    <row r="176" spans="1:13" ht="70.05" customHeight="1" x14ac:dyDescent="0.3">
      <c r="A176" s="140">
        <v>45523</v>
      </c>
      <c r="B176" s="140" t="s">
        <v>799</v>
      </c>
      <c r="C176" s="140">
        <v>4034</v>
      </c>
      <c r="D176" s="140">
        <v>19724274</v>
      </c>
      <c r="E176" s="156" t="s">
        <v>800</v>
      </c>
      <c r="F176" s="205" t="s">
        <v>801</v>
      </c>
      <c r="G176" s="157">
        <v>12.5</v>
      </c>
      <c r="H176" s="140">
        <v>8312</v>
      </c>
      <c r="I176" s="158">
        <v>45538</v>
      </c>
      <c r="J176" s="140" t="s">
        <v>629</v>
      </c>
      <c r="K176" s="186">
        <v>0</v>
      </c>
      <c r="L176" s="140"/>
      <c r="M176" s="161"/>
    </row>
    <row r="177" spans="1:13" ht="70.05" customHeight="1" x14ac:dyDescent="0.3">
      <c r="A177" s="140">
        <v>45523</v>
      </c>
      <c r="B177" s="140" t="s">
        <v>802</v>
      </c>
      <c r="C177" s="140">
        <v>4321</v>
      </c>
      <c r="D177" s="140">
        <v>19724276</v>
      </c>
      <c r="E177" s="156" t="s">
        <v>803</v>
      </c>
      <c r="F177" s="205" t="s">
        <v>804</v>
      </c>
      <c r="G177" s="157">
        <v>16</v>
      </c>
      <c r="H177" s="140">
        <v>8313</v>
      </c>
      <c r="I177" s="158">
        <v>45538</v>
      </c>
      <c r="J177" s="140" t="s">
        <v>633</v>
      </c>
      <c r="K177" s="186">
        <v>15</v>
      </c>
      <c r="L177" s="140"/>
      <c r="M177" s="161"/>
    </row>
    <row r="178" spans="1:13" ht="70.05" customHeight="1" x14ac:dyDescent="0.3">
      <c r="A178" s="140">
        <v>45524</v>
      </c>
      <c r="B178" s="140" t="s">
        <v>805</v>
      </c>
      <c r="C178" s="140">
        <v>7300</v>
      </c>
      <c r="D178" s="140">
        <v>19724285</v>
      </c>
      <c r="E178" s="156" t="s">
        <v>806</v>
      </c>
      <c r="F178" s="205" t="s">
        <v>807</v>
      </c>
      <c r="G178" s="157">
        <v>1030</v>
      </c>
      <c r="H178" s="140">
        <v>8380</v>
      </c>
      <c r="I178" s="158">
        <v>45539</v>
      </c>
      <c r="J178" s="140" t="s">
        <v>637</v>
      </c>
      <c r="K178" s="186">
        <v>15</v>
      </c>
      <c r="L178" s="140"/>
      <c r="M178" s="161"/>
    </row>
    <row r="179" spans="1:13" ht="70.05" customHeight="1" x14ac:dyDescent="0.3">
      <c r="A179" s="140">
        <v>45526</v>
      </c>
      <c r="B179" s="140" t="s">
        <v>808</v>
      </c>
      <c r="C179" s="140">
        <v>1596</v>
      </c>
      <c r="D179" s="140">
        <v>19724290</v>
      </c>
      <c r="E179" s="156" t="s">
        <v>809</v>
      </c>
      <c r="F179" s="205" t="s">
        <v>810</v>
      </c>
      <c r="G179" s="157">
        <v>70</v>
      </c>
      <c r="H179" s="140">
        <v>8458</v>
      </c>
      <c r="I179" s="158">
        <v>45541</v>
      </c>
      <c r="J179" s="140" t="s">
        <v>641</v>
      </c>
      <c r="K179" s="186">
        <v>15</v>
      </c>
      <c r="L179" s="140"/>
      <c r="M179" s="161"/>
    </row>
    <row r="180" spans="1:13" ht="70.05" customHeight="1" x14ac:dyDescent="0.3">
      <c r="A180" s="140">
        <v>45526</v>
      </c>
      <c r="B180" s="140" t="s">
        <v>811</v>
      </c>
      <c r="C180" s="140">
        <v>6458</v>
      </c>
      <c r="D180" s="140">
        <v>19724291</v>
      </c>
      <c r="E180" s="156" t="s">
        <v>812</v>
      </c>
      <c r="F180" s="205" t="s">
        <v>813</v>
      </c>
      <c r="G180" s="157">
        <v>16.5</v>
      </c>
      <c r="H180" s="140">
        <v>8459</v>
      </c>
      <c r="I180" s="158">
        <v>45541</v>
      </c>
      <c r="J180" s="140" t="s">
        <v>644</v>
      </c>
      <c r="K180" s="186">
        <v>15</v>
      </c>
      <c r="L180" s="140"/>
      <c r="M180" s="161"/>
    </row>
    <row r="181" spans="1:13" ht="70.05" customHeight="1" x14ac:dyDescent="0.3">
      <c r="A181" s="140">
        <v>45527</v>
      </c>
      <c r="B181" s="140" t="s">
        <v>814</v>
      </c>
      <c r="C181" s="140">
        <v>1271</v>
      </c>
      <c r="D181" s="140">
        <v>19724293</v>
      </c>
      <c r="E181" s="156" t="s">
        <v>815</v>
      </c>
      <c r="F181" s="205" t="s">
        <v>816</v>
      </c>
      <c r="G181" s="157">
        <v>29.17</v>
      </c>
      <c r="H181" s="140">
        <v>8461</v>
      </c>
      <c r="I181" s="158">
        <v>45541</v>
      </c>
      <c r="J181" s="140" t="s">
        <v>648</v>
      </c>
      <c r="K181" s="186">
        <v>15</v>
      </c>
      <c r="L181" s="140"/>
      <c r="M181" s="161"/>
    </row>
    <row r="182" spans="1:13" ht="70.05" customHeight="1" x14ac:dyDescent="0.3">
      <c r="A182" s="140">
        <v>45530</v>
      </c>
      <c r="B182" s="140" t="s">
        <v>817</v>
      </c>
      <c r="C182" s="140">
        <v>4609</v>
      </c>
      <c r="D182" s="140">
        <v>19724294</v>
      </c>
      <c r="E182" s="156" t="s">
        <v>818</v>
      </c>
      <c r="F182" s="205" t="s">
        <v>819</v>
      </c>
      <c r="G182" s="157">
        <v>4090</v>
      </c>
      <c r="H182" s="140">
        <v>8462</v>
      </c>
      <c r="I182" s="158">
        <v>45541</v>
      </c>
      <c r="J182" s="140" t="s">
        <v>652</v>
      </c>
      <c r="K182" s="186">
        <v>15</v>
      </c>
      <c r="L182" s="140"/>
      <c r="M182" s="161"/>
    </row>
    <row r="183" spans="1:13" ht="70.05" customHeight="1" x14ac:dyDescent="0.3">
      <c r="A183" s="140">
        <v>45525</v>
      </c>
      <c r="B183" s="140" t="s">
        <v>820</v>
      </c>
      <c r="C183" s="140">
        <v>7664</v>
      </c>
      <c r="D183" s="140">
        <v>19724288</v>
      </c>
      <c r="E183" s="156" t="s">
        <v>821</v>
      </c>
      <c r="F183" s="205" t="s">
        <v>822</v>
      </c>
      <c r="G183" s="157">
        <v>7632.24</v>
      </c>
      <c r="H183" s="140">
        <v>8482</v>
      </c>
      <c r="I183" s="158">
        <v>45544</v>
      </c>
      <c r="J183" s="140" t="s">
        <v>655</v>
      </c>
      <c r="K183" s="186">
        <v>15</v>
      </c>
      <c r="L183" s="140"/>
      <c r="M183" s="161"/>
    </row>
    <row r="184" spans="1:13" ht="70.05" customHeight="1" x14ac:dyDescent="0.3">
      <c r="A184" s="140">
        <v>45532</v>
      </c>
      <c r="B184" s="140" t="s">
        <v>823</v>
      </c>
      <c r="C184" s="140">
        <v>2044</v>
      </c>
      <c r="D184" s="140">
        <v>19724301</v>
      </c>
      <c r="E184" s="156" t="s">
        <v>824</v>
      </c>
      <c r="F184" s="205" t="s">
        <v>825</v>
      </c>
      <c r="G184" s="157">
        <v>10</v>
      </c>
      <c r="H184" s="140">
        <v>8655</v>
      </c>
      <c r="I184" s="158">
        <v>45547</v>
      </c>
      <c r="J184" s="140" t="s">
        <v>659</v>
      </c>
      <c r="K184" s="186">
        <v>15</v>
      </c>
      <c r="L184" s="140"/>
      <c r="M184" s="161"/>
    </row>
    <row r="185" spans="1:13" ht="70.05" customHeight="1" x14ac:dyDescent="0.3">
      <c r="A185" s="140">
        <v>45532</v>
      </c>
      <c r="B185" s="140" t="s">
        <v>826</v>
      </c>
      <c r="C185" s="140">
        <v>4546</v>
      </c>
      <c r="D185" s="140">
        <v>19724300</v>
      </c>
      <c r="E185" s="156" t="s">
        <v>827</v>
      </c>
      <c r="F185" s="205" t="s">
        <v>828</v>
      </c>
      <c r="G185" s="157">
        <v>21.9</v>
      </c>
      <c r="H185" s="140">
        <v>8653</v>
      </c>
      <c r="I185" s="158">
        <v>45547</v>
      </c>
      <c r="J185" s="140" t="s">
        <v>663</v>
      </c>
      <c r="K185" s="186">
        <v>13</v>
      </c>
      <c r="L185" s="140"/>
      <c r="M185" s="161"/>
    </row>
    <row r="186" spans="1:13" ht="70.05" customHeight="1" x14ac:dyDescent="0.3">
      <c r="A186" s="140">
        <v>45538</v>
      </c>
      <c r="B186" s="140" t="s">
        <v>829</v>
      </c>
      <c r="C186" s="140">
        <v>8130</v>
      </c>
      <c r="D186" s="140">
        <v>19724303</v>
      </c>
      <c r="E186" s="156" t="s">
        <v>830</v>
      </c>
      <c r="F186" s="205" t="s">
        <v>831</v>
      </c>
      <c r="G186" s="157">
        <v>257.5</v>
      </c>
      <c r="H186" s="140">
        <v>9255</v>
      </c>
      <c r="I186" s="158">
        <v>45562</v>
      </c>
      <c r="J186" s="140" t="s">
        <v>667</v>
      </c>
      <c r="K186" s="186">
        <v>15</v>
      </c>
      <c r="L186" s="140"/>
      <c r="M186" s="161"/>
    </row>
    <row r="187" spans="1:13" ht="70.05" customHeight="1" x14ac:dyDescent="0.3">
      <c r="A187" s="140">
        <v>45539</v>
      </c>
      <c r="B187" s="140" t="s">
        <v>832</v>
      </c>
      <c r="C187" s="140">
        <v>5706</v>
      </c>
      <c r="D187" s="140">
        <v>19724304</v>
      </c>
      <c r="E187" s="156" t="s">
        <v>833</v>
      </c>
      <c r="F187" s="205" t="s">
        <v>834</v>
      </c>
      <c r="G187" s="157">
        <v>41.25</v>
      </c>
      <c r="H187" s="140">
        <v>9256</v>
      </c>
      <c r="I187" s="158">
        <v>45562</v>
      </c>
      <c r="J187" s="140" t="s">
        <v>671</v>
      </c>
      <c r="K187" s="186">
        <v>13</v>
      </c>
      <c r="L187" s="140"/>
      <c r="M187" s="161"/>
    </row>
    <row r="188" spans="1:13" ht="70.05" customHeight="1" x14ac:dyDescent="0.3">
      <c r="A188" s="140">
        <v>45539</v>
      </c>
      <c r="B188" s="140" t="s">
        <v>835</v>
      </c>
      <c r="C188" s="140">
        <v>2599</v>
      </c>
      <c r="D188" s="140">
        <v>19724305</v>
      </c>
      <c r="E188" s="156" t="s">
        <v>836</v>
      </c>
      <c r="F188" s="205" t="s">
        <v>837</v>
      </c>
      <c r="G188" s="157">
        <v>30</v>
      </c>
      <c r="H188" s="140">
        <v>9257</v>
      </c>
      <c r="I188" s="158">
        <v>45562</v>
      </c>
      <c r="J188" s="140" t="s">
        <v>675</v>
      </c>
      <c r="K188" s="186">
        <v>0</v>
      </c>
      <c r="L188" s="140"/>
      <c r="M188" s="161"/>
    </row>
    <row r="189" spans="1:13" ht="70.05" customHeight="1" x14ac:dyDescent="0.3">
      <c r="A189" s="140">
        <v>45539</v>
      </c>
      <c r="B189" s="140" t="s">
        <v>838</v>
      </c>
      <c r="C189" s="140">
        <v>7774</v>
      </c>
      <c r="D189" s="140">
        <v>19724306</v>
      </c>
      <c r="E189" s="156" t="s">
        <v>839</v>
      </c>
      <c r="F189" s="205" t="s">
        <v>840</v>
      </c>
      <c r="G189" s="157">
        <v>12875</v>
      </c>
      <c r="H189" s="140">
        <v>9258</v>
      </c>
      <c r="I189" s="158">
        <v>45562</v>
      </c>
      <c r="J189" s="140" t="s">
        <v>679</v>
      </c>
      <c r="K189" s="186">
        <v>15</v>
      </c>
      <c r="L189" s="140"/>
      <c r="M189" s="161"/>
    </row>
    <row r="190" spans="1:13" ht="70.05" customHeight="1" x14ac:dyDescent="0.3">
      <c r="A190" s="140">
        <v>45539</v>
      </c>
      <c r="B190" s="140" t="s">
        <v>841</v>
      </c>
      <c r="C190" s="140">
        <v>1385</v>
      </c>
      <c r="D190" s="140">
        <v>19724307</v>
      </c>
      <c r="E190" s="156" t="s">
        <v>842</v>
      </c>
      <c r="F190" s="205" t="s">
        <v>843</v>
      </c>
      <c r="G190" s="157">
        <v>174.83</v>
      </c>
      <c r="H190" s="140">
        <v>9259</v>
      </c>
      <c r="I190" s="158">
        <v>45562</v>
      </c>
      <c r="J190" s="140" t="s">
        <v>683</v>
      </c>
      <c r="K190" s="186">
        <v>15</v>
      </c>
      <c r="L190" s="140"/>
      <c r="M190" s="161"/>
    </row>
    <row r="191" spans="1:13" ht="70.05" customHeight="1" x14ac:dyDescent="0.3">
      <c r="A191" s="140">
        <v>45540</v>
      </c>
      <c r="B191" s="140" t="s">
        <v>844</v>
      </c>
      <c r="C191" s="140">
        <v>4484</v>
      </c>
      <c r="D191" s="140">
        <v>19724309</v>
      </c>
      <c r="E191" s="156" t="s">
        <v>845</v>
      </c>
      <c r="F191" s="205" t="s">
        <v>846</v>
      </c>
      <c r="G191" s="157">
        <v>3913.7</v>
      </c>
      <c r="H191" s="140">
        <v>9260</v>
      </c>
      <c r="I191" s="158">
        <v>45562</v>
      </c>
      <c r="J191" s="140" t="s">
        <v>687</v>
      </c>
      <c r="K191" s="186">
        <v>15</v>
      </c>
      <c r="L191" s="140"/>
      <c r="M191" s="161"/>
    </row>
    <row r="192" spans="1:13" ht="70.05" customHeight="1" x14ac:dyDescent="0.3">
      <c r="A192" s="140">
        <v>45541</v>
      </c>
      <c r="B192" s="140" t="s">
        <v>847</v>
      </c>
      <c r="C192" s="140">
        <v>7967</v>
      </c>
      <c r="D192" s="140">
        <v>9724310</v>
      </c>
      <c r="E192" s="156" t="s">
        <v>848</v>
      </c>
      <c r="F192" s="205" t="s">
        <v>849</v>
      </c>
      <c r="G192" s="157">
        <v>1175</v>
      </c>
      <c r="H192" s="140">
        <v>9261</v>
      </c>
      <c r="I192" s="158">
        <v>45562</v>
      </c>
      <c r="J192" s="140" t="s">
        <v>690</v>
      </c>
      <c r="K192" s="186">
        <v>15</v>
      </c>
      <c r="L192" s="140"/>
      <c r="M192" s="161"/>
    </row>
    <row r="193" spans="1:13" ht="70.05" customHeight="1" x14ac:dyDescent="0.3">
      <c r="A193" s="140">
        <v>45541</v>
      </c>
      <c r="B193" s="140" t="s">
        <v>850</v>
      </c>
      <c r="C193" s="140">
        <v>7967</v>
      </c>
      <c r="D193" s="140">
        <v>19724311</v>
      </c>
      <c r="E193" s="156" t="s">
        <v>851</v>
      </c>
      <c r="F193" s="205" t="s">
        <v>852</v>
      </c>
      <c r="G193" s="157">
        <v>309</v>
      </c>
      <c r="H193" s="140">
        <v>9262</v>
      </c>
      <c r="I193" s="158">
        <v>45562</v>
      </c>
      <c r="J193" s="140" t="s">
        <v>694</v>
      </c>
      <c r="K193" s="186">
        <v>15</v>
      </c>
      <c r="L193" s="140"/>
      <c r="M193" s="161"/>
    </row>
    <row r="194" spans="1:13" ht="70.05" customHeight="1" x14ac:dyDescent="0.3">
      <c r="A194" s="140">
        <v>45544</v>
      </c>
      <c r="B194" s="140" t="s">
        <v>853</v>
      </c>
      <c r="C194" s="140">
        <v>4397</v>
      </c>
      <c r="D194" s="140">
        <v>19724312</v>
      </c>
      <c r="E194" s="156" t="s">
        <v>854</v>
      </c>
      <c r="F194" s="205" t="s">
        <v>855</v>
      </c>
      <c r="G194" s="157">
        <v>4115</v>
      </c>
      <c r="H194" s="140">
        <v>9263</v>
      </c>
      <c r="I194" s="158">
        <v>45562</v>
      </c>
      <c r="J194" s="140" t="s">
        <v>698</v>
      </c>
      <c r="K194" s="186">
        <v>15</v>
      </c>
      <c r="L194" s="140"/>
      <c r="M194" s="161"/>
    </row>
    <row r="195" spans="1:13" ht="24.6" customHeight="1" x14ac:dyDescent="0.3">
      <c r="A195" s="140"/>
      <c r="B195" s="140"/>
      <c r="C195" s="140"/>
      <c r="D195" s="140"/>
      <c r="E195" s="159" t="s">
        <v>856</v>
      </c>
      <c r="F195" s="206"/>
      <c r="G195" s="160">
        <v>39358.410000000003</v>
      </c>
      <c r="H195" s="140"/>
      <c r="I195" s="158"/>
      <c r="J195" s="140"/>
      <c r="K195" s="186"/>
      <c r="L195" s="140"/>
      <c r="M195" s="161"/>
    </row>
    <row r="196" spans="1:13" ht="70.05" customHeight="1" x14ac:dyDescent="0.3">
      <c r="A196" s="140">
        <v>45537</v>
      </c>
      <c r="B196" s="140" t="s">
        <v>876</v>
      </c>
      <c r="C196" s="140">
        <v>8224</v>
      </c>
      <c r="D196" s="140">
        <v>19724302</v>
      </c>
      <c r="E196" s="159" t="s">
        <v>877</v>
      </c>
      <c r="F196" s="207" t="s">
        <v>878</v>
      </c>
      <c r="G196" s="160">
        <v>3605</v>
      </c>
      <c r="H196" s="140">
        <v>9412</v>
      </c>
      <c r="I196" s="158">
        <v>45566</v>
      </c>
      <c r="J196" s="140" t="s">
        <v>879</v>
      </c>
      <c r="K196" s="186">
        <v>15</v>
      </c>
      <c r="L196" s="140"/>
      <c r="M196" s="161"/>
    </row>
    <row r="197" spans="1:13" ht="70.05" customHeight="1" x14ac:dyDescent="0.3">
      <c r="A197" s="140">
        <v>45540</v>
      </c>
      <c r="B197" s="140" t="s">
        <v>880</v>
      </c>
      <c r="C197" s="140">
        <v>3603</v>
      </c>
      <c r="D197" s="140">
        <v>19724308</v>
      </c>
      <c r="E197" s="159" t="s">
        <v>881</v>
      </c>
      <c r="F197" s="207" t="s">
        <v>882</v>
      </c>
      <c r="G197" s="160">
        <v>2823.13</v>
      </c>
      <c r="H197" s="140">
        <v>9413</v>
      </c>
      <c r="I197" s="158">
        <v>45566</v>
      </c>
      <c r="J197" s="140" t="s">
        <v>883</v>
      </c>
      <c r="K197" s="186">
        <v>15</v>
      </c>
      <c r="L197" s="140"/>
      <c r="M197" s="161"/>
    </row>
    <row r="198" spans="1:13" ht="70.05" customHeight="1" x14ac:dyDescent="0.3">
      <c r="A198" s="140">
        <v>45590</v>
      </c>
      <c r="B198" s="140" t="s">
        <v>884</v>
      </c>
      <c r="C198" s="140">
        <v>4321</v>
      </c>
      <c r="D198" s="140">
        <v>19724548</v>
      </c>
      <c r="E198" s="159" t="s">
        <v>803</v>
      </c>
      <c r="F198" s="207" t="s">
        <v>804</v>
      </c>
      <c r="G198" s="160">
        <v>16</v>
      </c>
      <c r="H198" s="140">
        <v>9415</v>
      </c>
      <c r="I198" s="158">
        <v>45566</v>
      </c>
      <c r="J198" s="140" t="s">
        <v>885</v>
      </c>
      <c r="K198" s="186">
        <v>15</v>
      </c>
      <c r="L198" s="140"/>
      <c r="M198" s="161"/>
    </row>
    <row r="199" spans="1:13" ht="70.05" customHeight="1" x14ac:dyDescent="0.3">
      <c r="A199" s="140">
        <v>45546</v>
      </c>
      <c r="B199" s="140" t="s">
        <v>886</v>
      </c>
      <c r="C199" s="140">
        <v>4066</v>
      </c>
      <c r="D199" s="140">
        <v>19724318</v>
      </c>
      <c r="E199" s="159" t="s">
        <v>887</v>
      </c>
      <c r="F199" s="207" t="s">
        <v>888</v>
      </c>
      <c r="G199" s="160">
        <v>14.4</v>
      </c>
      <c r="H199" s="140">
        <v>9416</v>
      </c>
      <c r="I199" s="158">
        <v>45566</v>
      </c>
      <c r="J199" s="140" t="s">
        <v>889</v>
      </c>
      <c r="K199" s="186">
        <v>15</v>
      </c>
      <c r="L199" s="140"/>
      <c r="M199" s="161"/>
    </row>
    <row r="200" spans="1:13" ht="70.05" customHeight="1" x14ac:dyDescent="0.3">
      <c r="A200" s="140">
        <v>45567</v>
      </c>
      <c r="B200" s="140" t="s">
        <v>890</v>
      </c>
      <c r="C200" s="140">
        <v>5666</v>
      </c>
      <c r="D200" s="140">
        <v>19724332</v>
      </c>
      <c r="E200" s="159" t="s">
        <v>891</v>
      </c>
      <c r="F200" s="207" t="s">
        <v>762</v>
      </c>
      <c r="G200" s="160">
        <v>25</v>
      </c>
      <c r="H200" s="140">
        <v>9417</v>
      </c>
      <c r="I200" s="158">
        <v>45566</v>
      </c>
      <c r="J200" s="140" t="s">
        <v>892</v>
      </c>
      <c r="K200" s="186">
        <v>15</v>
      </c>
      <c r="L200" s="140"/>
      <c r="M200" s="161"/>
    </row>
    <row r="201" spans="1:13" ht="70.05" customHeight="1" x14ac:dyDescent="0.3">
      <c r="A201" s="140">
        <v>45553</v>
      </c>
      <c r="B201" s="140" t="s">
        <v>893</v>
      </c>
      <c r="C201" s="140">
        <v>5004</v>
      </c>
      <c r="D201" s="140">
        <v>19724333</v>
      </c>
      <c r="E201" s="159" t="s">
        <v>894</v>
      </c>
      <c r="F201" s="207" t="s">
        <v>895</v>
      </c>
      <c r="G201" s="160">
        <v>52</v>
      </c>
      <c r="H201" s="140">
        <v>9418</v>
      </c>
      <c r="I201" s="158">
        <v>45566</v>
      </c>
      <c r="J201" s="140" t="s">
        <v>896</v>
      </c>
      <c r="K201" s="186">
        <v>15</v>
      </c>
      <c r="L201" s="140"/>
      <c r="M201" s="161"/>
    </row>
    <row r="202" spans="1:13" ht="70.05" customHeight="1" x14ac:dyDescent="0.3">
      <c r="A202" s="140">
        <v>45553</v>
      </c>
      <c r="B202" s="140" t="s">
        <v>897</v>
      </c>
      <c r="C202" s="140">
        <v>8697</v>
      </c>
      <c r="D202" s="140">
        <v>19724334</v>
      </c>
      <c r="E202" s="159" t="s">
        <v>898</v>
      </c>
      <c r="F202" s="207" t="s">
        <v>899</v>
      </c>
      <c r="G202" s="160">
        <v>2060</v>
      </c>
      <c r="H202" s="140">
        <v>9419</v>
      </c>
      <c r="I202" s="158">
        <v>45566</v>
      </c>
      <c r="J202" s="140" t="s">
        <v>900</v>
      </c>
      <c r="K202" s="186">
        <v>15</v>
      </c>
      <c r="L202" s="140"/>
      <c r="M202" s="161"/>
    </row>
    <row r="203" spans="1:13" ht="70.05" customHeight="1" x14ac:dyDescent="0.3">
      <c r="A203" s="140">
        <v>45553</v>
      </c>
      <c r="B203" s="140" t="s">
        <v>901</v>
      </c>
      <c r="C203" s="140">
        <v>5833</v>
      </c>
      <c r="D203" s="140">
        <v>19724335</v>
      </c>
      <c r="E203" s="159" t="s">
        <v>902</v>
      </c>
      <c r="F203" s="207" t="s">
        <v>903</v>
      </c>
      <c r="G203" s="160">
        <v>10</v>
      </c>
      <c r="H203" s="140">
        <v>9420</v>
      </c>
      <c r="I203" s="158">
        <v>45566</v>
      </c>
      <c r="J203" s="140" t="s">
        <v>904</v>
      </c>
      <c r="K203" s="186">
        <v>0</v>
      </c>
      <c r="L203" s="140"/>
      <c r="M203" s="161"/>
    </row>
    <row r="204" spans="1:13" ht="70.05" customHeight="1" x14ac:dyDescent="0.3">
      <c r="A204" s="140">
        <v>45553</v>
      </c>
      <c r="B204" s="140" t="s">
        <v>905</v>
      </c>
      <c r="C204" s="140">
        <v>6728</v>
      </c>
      <c r="D204" s="140">
        <v>19724336</v>
      </c>
      <c r="E204" s="159" t="s">
        <v>906</v>
      </c>
      <c r="F204" s="207" t="s">
        <v>907</v>
      </c>
      <c r="G204" s="160">
        <v>150</v>
      </c>
      <c r="H204" s="140">
        <v>9423</v>
      </c>
      <c r="I204" s="158">
        <v>45566</v>
      </c>
      <c r="J204" s="140" t="s">
        <v>908</v>
      </c>
      <c r="K204" s="186">
        <v>13</v>
      </c>
      <c r="L204" s="140"/>
      <c r="M204" s="161"/>
    </row>
    <row r="205" spans="1:13" ht="70.05" customHeight="1" x14ac:dyDescent="0.3">
      <c r="A205" s="140">
        <v>45553</v>
      </c>
      <c r="B205" s="140" t="s">
        <v>909</v>
      </c>
      <c r="C205" s="140">
        <v>3723</v>
      </c>
      <c r="D205" s="140">
        <v>19724337</v>
      </c>
      <c r="E205" s="159" t="s">
        <v>910</v>
      </c>
      <c r="F205" s="207" t="s">
        <v>911</v>
      </c>
      <c r="G205" s="160">
        <v>4100</v>
      </c>
      <c r="H205" s="140">
        <v>9424</v>
      </c>
      <c r="I205" s="158">
        <v>45566</v>
      </c>
      <c r="J205" s="140" t="s">
        <v>912</v>
      </c>
      <c r="K205" s="186">
        <v>15</v>
      </c>
      <c r="L205" s="140"/>
      <c r="M205" s="161"/>
    </row>
    <row r="206" spans="1:13" ht="70.05" customHeight="1" x14ac:dyDescent="0.3">
      <c r="A206" s="140">
        <v>45545</v>
      </c>
      <c r="B206" s="140" t="s">
        <v>913</v>
      </c>
      <c r="C206" s="140">
        <v>8506</v>
      </c>
      <c r="D206" s="140">
        <v>19724313</v>
      </c>
      <c r="E206" s="159" t="s">
        <v>914</v>
      </c>
      <c r="F206" s="207" t="s">
        <v>915</v>
      </c>
      <c r="G206" s="160">
        <v>72.92</v>
      </c>
      <c r="H206" s="140">
        <v>9496</v>
      </c>
      <c r="I206" s="158">
        <v>45568</v>
      </c>
      <c r="J206" s="140" t="s">
        <v>916</v>
      </c>
      <c r="K206" s="186">
        <v>15</v>
      </c>
      <c r="L206" s="140"/>
      <c r="M206" s="161"/>
    </row>
    <row r="207" spans="1:13" ht="70.05" customHeight="1" x14ac:dyDescent="0.3">
      <c r="A207" s="140">
        <v>45546</v>
      </c>
      <c r="B207" s="140" t="s">
        <v>917</v>
      </c>
      <c r="C207" s="140">
        <v>4321</v>
      </c>
      <c r="D207" s="140">
        <v>19724317</v>
      </c>
      <c r="E207" s="159" t="s">
        <v>918</v>
      </c>
      <c r="F207" s="207" t="s">
        <v>919</v>
      </c>
      <c r="G207" s="160">
        <v>32</v>
      </c>
      <c r="H207" s="140">
        <v>9497</v>
      </c>
      <c r="I207" s="158">
        <v>45568</v>
      </c>
      <c r="J207" s="140" t="s">
        <v>920</v>
      </c>
      <c r="K207" s="186">
        <v>15</v>
      </c>
      <c r="L207" s="140"/>
      <c r="M207" s="161"/>
    </row>
    <row r="208" spans="1:13" ht="70.05" customHeight="1" x14ac:dyDescent="0.3">
      <c r="A208" s="140">
        <v>45545</v>
      </c>
      <c r="B208" s="140" t="s">
        <v>921</v>
      </c>
      <c r="C208" s="140">
        <v>1528</v>
      </c>
      <c r="D208" s="140">
        <v>19724315</v>
      </c>
      <c r="E208" s="159" t="s">
        <v>922</v>
      </c>
      <c r="F208" s="207" t="s">
        <v>923</v>
      </c>
      <c r="G208" s="160">
        <v>34</v>
      </c>
      <c r="H208" s="140">
        <v>9498</v>
      </c>
      <c r="I208" s="158">
        <v>45568</v>
      </c>
      <c r="J208" s="140" t="s">
        <v>924</v>
      </c>
      <c r="K208" s="186">
        <v>0</v>
      </c>
      <c r="L208" s="140"/>
      <c r="M208" s="161"/>
    </row>
    <row r="209" spans="1:13" ht="70.05" customHeight="1" x14ac:dyDescent="0.3">
      <c r="A209" s="140">
        <v>45545</v>
      </c>
      <c r="B209" s="140" t="s">
        <v>925</v>
      </c>
      <c r="C209" s="140">
        <v>4407</v>
      </c>
      <c r="D209" s="140">
        <v>19724316</v>
      </c>
      <c r="E209" s="159" t="s">
        <v>926</v>
      </c>
      <c r="F209" s="207" t="s">
        <v>927</v>
      </c>
      <c r="G209" s="160">
        <v>17</v>
      </c>
      <c r="H209" s="140">
        <v>9499</v>
      </c>
      <c r="I209" s="158">
        <v>45568</v>
      </c>
      <c r="J209" s="140" t="s">
        <v>928</v>
      </c>
      <c r="K209" s="186">
        <v>15</v>
      </c>
      <c r="L209" s="140"/>
      <c r="M209" s="161"/>
    </row>
    <row r="210" spans="1:13" ht="70.05" customHeight="1" x14ac:dyDescent="0.3">
      <c r="A210" s="140">
        <v>45537</v>
      </c>
      <c r="B210" s="140" t="s">
        <v>929</v>
      </c>
      <c r="C210" s="140">
        <v>1005</v>
      </c>
      <c r="D210" s="140">
        <v>19724322</v>
      </c>
      <c r="E210" s="159" t="s">
        <v>424</v>
      </c>
      <c r="F210" s="207" t="s">
        <v>930</v>
      </c>
      <c r="G210" s="160">
        <v>114</v>
      </c>
      <c r="H210" s="140">
        <v>9500</v>
      </c>
      <c r="I210" s="158">
        <v>45568</v>
      </c>
      <c r="J210" s="140" t="s">
        <v>931</v>
      </c>
      <c r="K210" s="186">
        <v>15</v>
      </c>
      <c r="L210" s="140"/>
      <c r="M210" s="161"/>
    </row>
    <row r="211" spans="1:13" ht="70.05" customHeight="1" x14ac:dyDescent="0.3">
      <c r="A211" s="140">
        <v>45547</v>
      </c>
      <c r="B211" s="140" t="s">
        <v>932</v>
      </c>
      <c r="C211" s="140">
        <v>2732</v>
      </c>
      <c r="D211" s="140">
        <v>19724323</v>
      </c>
      <c r="E211" s="159" t="s">
        <v>933</v>
      </c>
      <c r="F211" s="207" t="s">
        <v>934</v>
      </c>
      <c r="G211" s="160">
        <v>23.8</v>
      </c>
      <c r="H211" s="140">
        <v>9501</v>
      </c>
      <c r="I211" s="158">
        <v>45568</v>
      </c>
      <c r="J211" s="140" t="s">
        <v>935</v>
      </c>
      <c r="K211" s="186">
        <v>15</v>
      </c>
      <c r="L211" s="140"/>
      <c r="M211" s="161"/>
    </row>
    <row r="212" spans="1:13" ht="70.05" customHeight="1" x14ac:dyDescent="0.3">
      <c r="A212" s="140">
        <v>45547</v>
      </c>
      <c r="B212" s="140" t="s">
        <v>936</v>
      </c>
      <c r="C212" s="140">
        <v>5066</v>
      </c>
      <c r="D212" s="140">
        <v>19724324</v>
      </c>
      <c r="E212" s="159" t="s">
        <v>453</v>
      </c>
      <c r="F212" s="207" t="s">
        <v>937</v>
      </c>
      <c r="G212" s="160">
        <v>96</v>
      </c>
      <c r="H212" s="140">
        <v>9503</v>
      </c>
      <c r="I212" s="158">
        <v>45568</v>
      </c>
      <c r="J212" s="140" t="s">
        <v>938</v>
      </c>
      <c r="K212" s="186">
        <v>15</v>
      </c>
      <c r="L212" s="140"/>
      <c r="M212" s="161"/>
    </row>
    <row r="213" spans="1:13" ht="70.05" customHeight="1" x14ac:dyDescent="0.3">
      <c r="A213" s="140">
        <v>45547</v>
      </c>
      <c r="B213" s="140" t="s">
        <v>939</v>
      </c>
      <c r="C213" s="140">
        <v>4563</v>
      </c>
      <c r="D213" s="140">
        <v>19724325</v>
      </c>
      <c r="E213" s="159" t="s">
        <v>940</v>
      </c>
      <c r="F213" s="207" t="s">
        <v>941</v>
      </c>
      <c r="G213" s="160">
        <v>25.5</v>
      </c>
      <c r="H213" s="140">
        <v>9504</v>
      </c>
      <c r="I213" s="158">
        <v>45568</v>
      </c>
      <c r="J213" s="140" t="s">
        <v>942</v>
      </c>
      <c r="K213" s="186">
        <v>0</v>
      </c>
      <c r="L213" s="140"/>
      <c r="M213" s="161"/>
    </row>
    <row r="214" spans="1:13" ht="70.05" customHeight="1" x14ac:dyDescent="0.3">
      <c r="A214" s="140">
        <v>45547</v>
      </c>
      <c r="B214" s="140" t="s">
        <v>943</v>
      </c>
      <c r="C214" s="140">
        <v>5066</v>
      </c>
      <c r="D214" s="140">
        <v>19724326</v>
      </c>
      <c r="E214" s="159" t="s">
        <v>944</v>
      </c>
      <c r="F214" s="207" t="s">
        <v>945</v>
      </c>
      <c r="G214" s="160">
        <v>197.25</v>
      </c>
      <c r="H214" s="140">
        <v>9505</v>
      </c>
      <c r="I214" s="158">
        <v>45568</v>
      </c>
      <c r="J214" s="140" t="s">
        <v>946</v>
      </c>
      <c r="K214" s="186">
        <v>15</v>
      </c>
      <c r="L214" s="140"/>
      <c r="M214" s="161"/>
    </row>
    <row r="215" spans="1:13" ht="70.05" customHeight="1" x14ac:dyDescent="0.3">
      <c r="A215" s="140">
        <v>45551</v>
      </c>
      <c r="B215" s="140" t="s">
        <v>947</v>
      </c>
      <c r="C215" s="140">
        <v>4714</v>
      </c>
      <c r="D215" s="140">
        <v>19724327</v>
      </c>
      <c r="E215" s="159" t="s">
        <v>948</v>
      </c>
      <c r="F215" s="207" t="s">
        <v>949</v>
      </c>
      <c r="G215" s="160">
        <v>20.83</v>
      </c>
      <c r="H215" s="140">
        <v>9507</v>
      </c>
      <c r="I215" s="158">
        <v>45568</v>
      </c>
      <c r="J215" s="140" t="s">
        <v>950</v>
      </c>
      <c r="K215" s="186">
        <v>15</v>
      </c>
      <c r="L215" s="140"/>
      <c r="M215" s="161"/>
    </row>
    <row r="216" spans="1:13" ht="70.05" customHeight="1" x14ac:dyDescent="0.3">
      <c r="A216" s="140">
        <v>45551</v>
      </c>
      <c r="B216" s="140" t="s">
        <v>951</v>
      </c>
      <c r="C216" s="140">
        <v>8658</v>
      </c>
      <c r="D216" s="140">
        <v>19724328</v>
      </c>
      <c r="E216" s="159" t="s">
        <v>952</v>
      </c>
      <c r="F216" s="207" t="s">
        <v>953</v>
      </c>
      <c r="G216" s="160">
        <v>3000</v>
      </c>
      <c r="H216" s="140">
        <v>9509</v>
      </c>
      <c r="I216" s="158">
        <v>45568</v>
      </c>
      <c r="J216" s="140" t="s">
        <v>954</v>
      </c>
      <c r="K216" s="186">
        <v>18</v>
      </c>
      <c r="L216" s="140"/>
      <c r="M216" s="161"/>
    </row>
    <row r="217" spans="1:13" ht="70.05" customHeight="1" x14ac:dyDescent="0.3">
      <c r="A217" s="140">
        <v>45552</v>
      </c>
      <c r="B217" s="140" t="s">
        <v>955</v>
      </c>
      <c r="C217" s="140">
        <v>4395</v>
      </c>
      <c r="D217" s="140">
        <v>19724330</v>
      </c>
      <c r="E217" s="159" t="s">
        <v>956</v>
      </c>
      <c r="F217" s="207" t="s">
        <v>957</v>
      </c>
      <c r="G217" s="160">
        <v>4100</v>
      </c>
      <c r="H217" s="140">
        <v>9510</v>
      </c>
      <c r="I217" s="158">
        <v>45568</v>
      </c>
      <c r="J217" s="140" t="s">
        <v>958</v>
      </c>
      <c r="K217" s="186">
        <v>15</v>
      </c>
      <c r="L217" s="140"/>
      <c r="M217" s="161"/>
    </row>
    <row r="218" spans="1:13" ht="70.05" customHeight="1" x14ac:dyDescent="0.3">
      <c r="A218" s="140">
        <v>45552</v>
      </c>
      <c r="B218" s="140" t="s">
        <v>959</v>
      </c>
      <c r="C218" s="140">
        <v>8463</v>
      </c>
      <c r="D218" s="140">
        <v>19724331</v>
      </c>
      <c r="E218" s="159" t="s">
        <v>960</v>
      </c>
      <c r="F218" s="207" t="s">
        <v>961</v>
      </c>
      <c r="G218" s="160">
        <v>494.28</v>
      </c>
      <c r="H218" s="140">
        <v>9511</v>
      </c>
      <c r="I218" s="158">
        <v>45568</v>
      </c>
      <c r="J218" s="140" t="s">
        <v>962</v>
      </c>
      <c r="K218" s="186">
        <v>0</v>
      </c>
      <c r="L218" s="140"/>
      <c r="M218" s="161"/>
    </row>
    <row r="219" spans="1:13" ht="70.05" customHeight="1" x14ac:dyDescent="0.3">
      <c r="A219" s="140">
        <v>45555</v>
      </c>
      <c r="B219" s="140" t="s">
        <v>963</v>
      </c>
      <c r="C219" s="140">
        <v>7187</v>
      </c>
      <c r="D219" s="140">
        <v>19724359</v>
      </c>
      <c r="E219" s="159" t="s">
        <v>964</v>
      </c>
      <c r="F219" s="207" t="s">
        <v>965</v>
      </c>
      <c r="G219" s="160">
        <v>122.5</v>
      </c>
      <c r="H219" s="140">
        <v>9549</v>
      </c>
      <c r="I219" s="158">
        <v>45569</v>
      </c>
      <c r="J219" s="140" t="s">
        <v>966</v>
      </c>
      <c r="K219" s="186">
        <v>0</v>
      </c>
      <c r="L219" s="140"/>
      <c r="M219" s="161"/>
    </row>
    <row r="220" spans="1:13" ht="70.05" customHeight="1" x14ac:dyDescent="0.3">
      <c r="A220" s="140">
        <v>45555</v>
      </c>
      <c r="B220" s="140" t="s">
        <v>967</v>
      </c>
      <c r="C220" s="140">
        <v>5755</v>
      </c>
      <c r="D220" s="140">
        <v>19724361</v>
      </c>
      <c r="E220" s="159" t="s">
        <v>968</v>
      </c>
      <c r="F220" s="207" t="s">
        <v>969</v>
      </c>
      <c r="G220" s="160">
        <v>105</v>
      </c>
      <c r="H220" s="140">
        <v>9550</v>
      </c>
      <c r="I220" s="158">
        <v>45569</v>
      </c>
      <c r="J220" s="140" t="s">
        <v>970</v>
      </c>
      <c r="K220" s="186">
        <v>15</v>
      </c>
      <c r="L220" s="140"/>
      <c r="M220" s="161"/>
    </row>
    <row r="221" spans="1:13" ht="70.05" customHeight="1" x14ac:dyDescent="0.3">
      <c r="A221" s="140">
        <v>45555</v>
      </c>
      <c r="B221" s="140" t="s">
        <v>971</v>
      </c>
      <c r="C221" s="140">
        <v>7931</v>
      </c>
      <c r="D221" s="140">
        <v>19724362</v>
      </c>
      <c r="E221" s="159" t="s">
        <v>972</v>
      </c>
      <c r="F221" s="207" t="s">
        <v>973</v>
      </c>
      <c r="G221" s="160">
        <v>100</v>
      </c>
      <c r="H221" s="140">
        <v>9551</v>
      </c>
      <c r="I221" s="158">
        <v>45569</v>
      </c>
      <c r="J221" s="140" t="s">
        <v>974</v>
      </c>
      <c r="K221" s="186">
        <v>0</v>
      </c>
      <c r="L221" s="140"/>
      <c r="M221" s="161"/>
    </row>
    <row r="222" spans="1:13" ht="70.05" customHeight="1" x14ac:dyDescent="0.3">
      <c r="A222" s="140">
        <v>45555</v>
      </c>
      <c r="B222" s="140" t="s">
        <v>975</v>
      </c>
      <c r="C222" s="140">
        <v>1194</v>
      </c>
      <c r="D222" s="140">
        <v>19724368</v>
      </c>
      <c r="E222" s="159" t="s">
        <v>976</v>
      </c>
      <c r="F222" s="207" t="s">
        <v>977</v>
      </c>
      <c r="G222" s="160">
        <v>60.8</v>
      </c>
      <c r="H222" s="140">
        <v>9552</v>
      </c>
      <c r="I222" s="158">
        <v>45569</v>
      </c>
      <c r="J222" s="140" t="s">
        <v>978</v>
      </c>
      <c r="K222" s="186">
        <v>15</v>
      </c>
      <c r="L222" s="140"/>
      <c r="M222" s="161"/>
    </row>
    <row r="223" spans="1:13" ht="70.05" customHeight="1" x14ac:dyDescent="0.3">
      <c r="A223" s="140">
        <v>45555</v>
      </c>
      <c r="B223" s="140" t="s">
        <v>979</v>
      </c>
      <c r="C223" s="140">
        <v>1528</v>
      </c>
      <c r="D223" s="140">
        <v>19724369</v>
      </c>
      <c r="E223" s="159" t="s">
        <v>980</v>
      </c>
      <c r="F223" s="207" t="s">
        <v>981</v>
      </c>
      <c r="G223" s="160">
        <v>408</v>
      </c>
      <c r="H223" s="140">
        <v>9553</v>
      </c>
      <c r="I223" s="158">
        <v>45569</v>
      </c>
      <c r="J223" s="140" t="s">
        <v>982</v>
      </c>
      <c r="K223" s="186">
        <v>0</v>
      </c>
      <c r="L223" s="140"/>
      <c r="M223" s="161"/>
    </row>
    <row r="224" spans="1:13" ht="70.05" customHeight="1" x14ac:dyDescent="0.3">
      <c r="A224" s="140">
        <v>45555</v>
      </c>
      <c r="B224" s="140" t="s">
        <v>983</v>
      </c>
      <c r="C224" s="140">
        <v>2732</v>
      </c>
      <c r="D224" s="140">
        <v>19724367</v>
      </c>
      <c r="E224" s="159" t="s">
        <v>933</v>
      </c>
      <c r="F224" s="207" t="s">
        <v>984</v>
      </c>
      <c r="G224" s="160">
        <v>142.80000000000001</v>
      </c>
      <c r="H224" s="140">
        <v>9554</v>
      </c>
      <c r="I224" s="158">
        <v>45569</v>
      </c>
      <c r="J224" s="140" t="s">
        <v>985</v>
      </c>
      <c r="K224" s="186">
        <v>15</v>
      </c>
      <c r="L224" s="140"/>
      <c r="M224" s="161"/>
    </row>
    <row r="225" spans="1:13" ht="70.05" customHeight="1" x14ac:dyDescent="0.3">
      <c r="A225" s="140">
        <v>45555</v>
      </c>
      <c r="B225" s="140" t="s">
        <v>986</v>
      </c>
      <c r="C225" s="140">
        <v>6646</v>
      </c>
      <c r="D225" s="140">
        <v>19724370</v>
      </c>
      <c r="E225" s="159" t="s">
        <v>987</v>
      </c>
      <c r="F225" s="207" t="s">
        <v>988</v>
      </c>
      <c r="G225" s="160">
        <v>72</v>
      </c>
      <c r="H225" s="140">
        <v>9560</v>
      </c>
      <c r="I225" s="158">
        <v>45569</v>
      </c>
      <c r="J225" s="140" t="s">
        <v>989</v>
      </c>
      <c r="K225" s="186">
        <v>0</v>
      </c>
      <c r="L225" s="140"/>
      <c r="M225" s="161"/>
    </row>
    <row r="226" spans="1:13" ht="70.05" customHeight="1" x14ac:dyDescent="0.3">
      <c r="A226" s="140">
        <v>45558</v>
      </c>
      <c r="B226" s="140" t="s">
        <v>990</v>
      </c>
      <c r="C226" s="140">
        <v>7008</v>
      </c>
      <c r="D226" s="140">
        <v>19724356</v>
      </c>
      <c r="E226" s="159" t="s">
        <v>991</v>
      </c>
      <c r="F226" s="207" t="s">
        <v>992</v>
      </c>
      <c r="G226" s="160">
        <v>200</v>
      </c>
      <c r="H226" s="140">
        <v>9618</v>
      </c>
      <c r="I226" s="158">
        <v>45574</v>
      </c>
      <c r="J226" s="140" t="s">
        <v>993</v>
      </c>
      <c r="K226" s="186">
        <v>15</v>
      </c>
      <c r="L226" s="140"/>
      <c r="M226" s="161"/>
    </row>
    <row r="227" spans="1:13" ht="70.05" customHeight="1" x14ac:dyDescent="0.3">
      <c r="A227" s="140">
        <v>45559</v>
      </c>
      <c r="B227" s="140" t="s">
        <v>994</v>
      </c>
      <c r="C227" s="140">
        <v>8730</v>
      </c>
      <c r="D227" s="140">
        <v>19724385</v>
      </c>
      <c r="E227" s="159" t="s">
        <v>995</v>
      </c>
      <c r="F227" s="207" t="s">
        <v>996</v>
      </c>
      <c r="G227" s="160">
        <v>7210</v>
      </c>
      <c r="H227" s="140">
        <v>9678</v>
      </c>
      <c r="I227" s="158">
        <v>45574</v>
      </c>
      <c r="J227" s="140" t="s">
        <v>997</v>
      </c>
      <c r="K227" s="186">
        <v>15</v>
      </c>
      <c r="L227" s="140"/>
      <c r="M227" s="161"/>
    </row>
    <row r="228" spans="1:13" ht="70.05" customHeight="1" x14ac:dyDescent="0.3">
      <c r="A228" s="140">
        <v>45559</v>
      </c>
      <c r="B228" s="140" t="s">
        <v>998</v>
      </c>
      <c r="C228" s="140">
        <v>1268</v>
      </c>
      <c r="D228" s="140">
        <v>19724386</v>
      </c>
      <c r="E228" s="159" t="s">
        <v>999</v>
      </c>
      <c r="F228" s="207" t="s">
        <v>1000</v>
      </c>
      <c r="G228" s="160">
        <v>36</v>
      </c>
      <c r="H228" s="140">
        <v>9679</v>
      </c>
      <c r="I228" s="158">
        <v>45574</v>
      </c>
      <c r="J228" s="140" t="s">
        <v>1001</v>
      </c>
      <c r="K228" s="186">
        <v>15</v>
      </c>
      <c r="L228" s="140"/>
      <c r="M228" s="161"/>
    </row>
    <row r="229" spans="1:13" ht="70.05" customHeight="1" x14ac:dyDescent="0.3">
      <c r="A229" s="140">
        <v>45559</v>
      </c>
      <c r="B229" s="140" t="s">
        <v>1002</v>
      </c>
      <c r="C229" s="140">
        <v>5768</v>
      </c>
      <c r="D229" s="140">
        <v>19724387</v>
      </c>
      <c r="E229" s="159" t="s">
        <v>1003</v>
      </c>
      <c r="F229" s="207" t="s">
        <v>1004</v>
      </c>
      <c r="G229" s="160">
        <v>600</v>
      </c>
      <c r="H229" s="140">
        <v>9680</v>
      </c>
      <c r="I229" s="158">
        <v>45574</v>
      </c>
      <c r="J229" s="140" t="s">
        <v>1005</v>
      </c>
      <c r="K229" s="186">
        <v>15</v>
      </c>
      <c r="L229" s="140"/>
      <c r="M229" s="161"/>
    </row>
    <row r="230" spans="1:13" ht="70.05" customHeight="1" x14ac:dyDescent="0.3">
      <c r="A230" s="140">
        <v>45560</v>
      </c>
      <c r="B230" s="140" t="s">
        <v>1006</v>
      </c>
      <c r="C230" s="140">
        <v>4337</v>
      </c>
      <c r="D230" s="140">
        <v>19724388</v>
      </c>
      <c r="E230" s="159" t="s">
        <v>1007</v>
      </c>
      <c r="F230" s="207" t="s">
        <v>1008</v>
      </c>
      <c r="G230" s="160">
        <v>24.75</v>
      </c>
      <c r="H230" s="140">
        <v>9681</v>
      </c>
      <c r="I230" s="158">
        <v>45574</v>
      </c>
      <c r="J230" s="140" t="s">
        <v>1009</v>
      </c>
      <c r="K230" s="186">
        <v>0</v>
      </c>
      <c r="L230" s="140"/>
      <c r="M230" s="161"/>
    </row>
    <row r="231" spans="1:13" ht="70.05" customHeight="1" x14ac:dyDescent="0.3">
      <c r="A231" s="140">
        <v>45560</v>
      </c>
      <c r="B231" s="140" t="s">
        <v>1010</v>
      </c>
      <c r="C231" s="140">
        <v>2503</v>
      </c>
      <c r="D231" s="140">
        <v>19724389</v>
      </c>
      <c r="E231" s="159" t="s">
        <v>773</v>
      </c>
      <c r="F231" s="207" t="s">
        <v>1011</v>
      </c>
      <c r="G231" s="160">
        <v>74.25</v>
      </c>
      <c r="H231" s="140">
        <v>9682</v>
      </c>
      <c r="I231" s="158">
        <v>45574</v>
      </c>
      <c r="J231" s="140" t="s">
        <v>1012</v>
      </c>
      <c r="K231" s="186">
        <v>15</v>
      </c>
      <c r="L231" s="140"/>
      <c r="M231" s="161"/>
    </row>
    <row r="232" spans="1:13" ht="70.05" customHeight="1" x14ac:dyDescent="0.3">
      <c r="A232" s="140">
        <v>45561</v>
      </c>
      <c r="B232" s="140" t="s">
        <v>1013</v>
      </c>
      <c r="C232" s="140">
        <v>4883</v>
      </c>
      <c r="D232" s="140">
        <v>19724391</v>
      </c>
      <c r="E232" s="159" t="s">
        <v>1014</v>
      </c>
      <c r="F232" s="207" t="s">
        <v>1015</v>
      </c>
      <c r="G232" s="160">
        <v>82.5</v>
      </c>
      <c r="H232" s="140">
        <v>9683</v>
      </c>
      <c r="I232" s="158">
        <v>45574</v>
      </c>
      <c r="J232" s="140" t="s">
        <v>1016</v>
      </c>
      <c r="K232" s="186">
        <v>0</v>
      </c>
      <c r="L232" s="140"/>
      <c r="M232" s="161"/>
    </row>
    <row r="233" spans="1:13" ht="70.05" customHeight="1" x14ac:dyDescent="0.3">
      <c r="A233" s="140">
        <v>45560</v>
      </c>
      <c r="B233" s="140" t="s">
        <v>1017</v>
      </c>
      <c r="C233" s="140">
        <v>5755</v>
      </c>
      <c r="D233" s="140">
        <v>19724392</v>
      </c>
      <c r="E233" s="159" t="s">
        <v>968</v>
      </c>
      <c r="F233" s="207" t="s">
        <v>1018</v>
      </c>
      <c r="G233" s="160">
        <v>87.5</v>
      </c>
      <c r="H233" s="140">
        <v>9684</v>
      </c>
      <c r="I233" s="158">
        <v>45574</v>
      </c>
      <c r="J233" s="140" t="s">
        <v>1019</v>
      </c>
      <c r="K233" s="186">
        <v>15</v>
      </c>
      <c r="L233" s="140"/>
      <c r="M233" s="161"/>
    </row>
    <row r="234" spans="1:13" ht="70.05" customHeight="1" x14ac:dyDescent="0.3">
      <c r="A234" s="140">
        <v>45560</v>
      </c>
      <c r="B234" s="140" t="s">
        <v>1020</v>
      </c>
      <c r="C234" s="140">
        <v>7669</v>
      </c>
      <c r="D234" s="140">
        <v>19724393</v>
      </c>
      <c r="E234" s="159" t="s">
        <v>1021</v>
      </c>
      <c r="F234" s="207" t="s">
        <v>1022</v>
      </c>
      <c r="G234" s="160">
        <v>50</v>
      </c>
      <c r="H234" s="140">
        <v>9685</v>
      </c>
      <c r="I234" s="158">
        <v>45574</v>
      </c>
      <c r="J234" s="140" t="s">
        <v>1023</v>
      </c>
      <c r="K234" s="186">
        <v>18</v>
      </c>
      <c r="L234" s="140"/>
      <c r="M234" s="161"/>
    </row>
    <row r="235" spans="1:13" ht="70.05" customHeight="1" x14ac:dyDescent="0.3">
      <c r="A235" s="140">
        <v>45560</v>
      </c>
      <c r="B235" s="140" t="s">
        <v>1024</v>
      </c>
      <c r="C235" s="140">
        <v>2503</v>
      </c>
      <c r="D235" s="140">
        <v>19724394</v>
      </c>
      <c r="E235" s="159" t="s">
        <v>1025</v>
      </c>
      <c r="F235" s="207" t="s">
        <v>1026</v>
      </c>
      <c r="G235" s="160">
        <v>51</v>
      </c>
      <c r="H235" s="140">
        <v>9686</v>
      </c>
      <c r="I235" s="158">
        <v>45574</v>
      </c>
      <c r="J235" s="140" t="s">
        <v>1027</v>
      </c>
      <c r="K235" s="186">
        <v>15</v>
      </c>
      <c r="L235" s="140"/>
      <c r="M235" s="161"/>
    </row>
    <row r="236" spans="1:13" ht="70.05" customHeight="1" x14ac:dyDescent="0.3">
      <c r="A236" s="140">
        <v>45561</v>
      </c>
      <c r="B236" s="140" t="s">
        <v>1028</v>
      </c>
      <c r="C236" s="140">
        <v>7888</v>
      </c>
      <c r="D236" s="140">
        <v>19724395</v>
      </c>
      <c r="E236" s="159" t="s">
        <v>1029</v>
      </c>
      <c r="F236" s="207" t="s">
        <v>1030</v>
      </c>
      <c r="G236" s="160">
        <v>43.75</v>
      </c>
      <c r="H236" s="140">
        <v>9688</v>
      </c>
      <c r="I236" s="158">
        <v>45574</v>
      </c>
      <c r="J236" s="140" t="s">
        <v>1031</v>
      </c>
      <c r="K236" s="186">
        <v>15</v>
      </c>
      <c r="L236" s="140"/>
      <c r="M236" s="161"/>
    </row>
    <row r="237" spans="1:13" ht="70.05" customHeight="1" x14ac:dyDescent="0.3">
      <c r="A237" s="140">
        <v>45561</v>
      </c>
      <c r="B237" s="140" t="s">
        <v>1032</v>
      </c>
      <c r="C237" s="140">
        <v>4935</v>
      </c>
      <c r="D237" s="140">
        <v>19724396</v>
      </c>
      <c r="E237" s="159" t="s">
        <v>1033</v>
      </c>
      <c r="F237" s="207" t="s">
        <v>1034</v>
      </c>
      <c r="G237" s="160">
        <v>19</v>
      </c>
      <c r="H237" s="140">
        <v>9689</v>
      </c>
      <c r="I237" s="158">
        <v>45574</v>
      </c>
      <c r="J237" s="140" t="s">
        <v>1035</v>
      </c>
      <c r="K237" s="186">
        <v>15</v>
      </c>
      <c r="L237" s="140"/>
      <c r="M237" s="161"/>
    </row>
    <row r="238" spans="1:13" ht="70.05" customHeight="1" x14ac:dyDescent="0.3">
      <c r="A238" s="140"/>
      <c r="B238" s="140"/>
      <c r="C238" s="140">
        <v>5832</v>
      </c>
      <c r="D238" s="140"/>
      <c r="E238" s="159" t="s">
        <v>1036</v>
      </c>
      <c r="F238" s="207" t="s">
        <v>1037</v>
      </c>
      <c r="G238" s="160">
        <v>18.7</v>
      </c>
      <c r="H238" s="140">
        <v>9756</v>
      </c>
      <c r="I238" s="158">
        <v>45575</v>
      </c>
      <c r="J238" s="140" t="s">
        <v>1038</v>
      </c>
      <c r="K238" s="186">
        <v>15</v>
      </c>
      <c r="L238" s="140"/>
      <c r="M238" s="161"/>
    </row>
    <row r="239" spans="1:13" ht="70.05" customHeight="1" x14ac:dyDescent="0.3">
      <c r="A239" s="140">
        <v>45565</v>
      </c>
      <c r="B239" s="140" t="s">
        <v>1039</v>
      </c>
      <c r="C239" s="140">
        <v>6669</v>
      </c>
      <c r="D239" s="140">
        <v>19724397</v>
      </c>
      <c r="E239" s="159" t="s">
        <v>1040</v>
      </c>
      <c r="F239" s="207" t="s">
        <v>1041</v>
      </c>
      <c r="G239" s="160">
        <v>36</v>
      </c>
      <c r="H239" s="140">
        <v>9764</v>
      </c>
      <c r="I239" s="158">
        <v>45575</v>
      </c>
      <c r="J239" s="140" t="s">
        <v>1042</v>
      </c>
      <c r="K239" s="186">
        <v>0</v>
      </c>
      <c r="L239" s="140"/>
      <c r="M239" s="161"/>
    </row>
    <row r="240" spans="1:13" ht="70.05" customHeight="1" x14ac:dyDescent="0.3">
      <c r="A240" s="140">
        <v>45565</v>
      </c>
      <c r="B240" s="140" t="s">
        <v>1043</v>
      </c>
      <c r="C240" s="140">
        <v>6728</v>
      </c>
      <c r="D240" s="140">
        <v>19724400</v>
      </c>
      <c r="E240" s="159" t="s">
        <v>1044</v>
      </c>
      <c r="F240" s="207" t="s">
        <v>1045</v>
      </c>
      <c r="G240" s="160">
        <v>25</v>
      </c>
      <c r="H240" s="140">
        <v>9765</v>
      </c>
      <c r="I240" s="158">
        <v>45575</v>
      </c>
      <c r="J240" s="140" t="s">
        <v>1046</v>
      </c>
      <c r="K240" s="186">
        <v>13</v>
      </c>
      <c r="L240" s="140"/>
      <c r="M240" s="161"/>
    </row>
    <row r="241" spans="1:13" ht="70.05" customHeight="1" x14ac:dyDescent="0.3">
      <c r="A241" s="140">
        <v>45566</v>
      </c>
      <c r="B241" s="140" t="s">
        <v>1047</v>
      </c>
      <c r="C241" s="140">
        <v>4396</v>
      </c>
      <c r="D241" s="140">
        <v>19724399</v>
      </c>
      <c r="E241" s="159" t="s">
        <v>1048</v>
      </c>
      <c r="F241" s="207" t="s">
        <v>1049</v>
      </c>
      <c r="G241" s="160">
        <v>1650</v>
      </c>
      <c r="H241" s="140">
        <v>9892</v>
      </c>
      <c r="I241" s="158">
        <v>45576</v>
      </c>
      <c r="J241" s="140" t="s">
        <v>1050</v>
      </c>
      <c r="K241" s="186">
        <v>15</v>
      </c>
      <c r="L241" s="140"/>
      <c r="M241" s="161"/>
    </row>
    <row r="242" spans="1:13" ht="70.05" customHeight="1" x14ac:dyDescent="0.3">
      <c r="A242" s="140">
        <v>45565</v>
      </c>
      <c r="B242" s="140" t="s">
        <v>1039</v>
      </c>
      <c r="C242" s="140">
        <v>6669</v>
      </c>
      <c r="D242" s="140">
        <v>19724397</v>
      </c>
      <c r="E242" s="159" t="s">
        <v>1051</v>
      </c>
      <c r="F242" s="207" t="s">
        <v>1041</v>
      </c>
      <c r="G242" s="160">
        <v>36</v>
      </c>
      <c r="H242" s="140">
        <v>9926</v>
      </c>
      <c r="I242" s="158">
        <v>45579</v>
      </c>
      <c r="J242" s="140" t="s">
        <v>1052</v>
      </c>
      <c r="K242" s="186">
        <v>0</v>
      </c>
      <c r="L242" s="140"/>
      <c r="M242" s="161"/>
    </row>
    <row r="243" spans="1:13" ht="70.05" customHeight="1" x14ac:dyDescent="0.3">
      <c r="A243" s="140">
        <v>45569</v>
      </c>
      <c r="B243" s="140" t="s">
        <v>1053</v>
      </c>
      <c r="C243" s="140">
        <v>7606</v>
      </c>
      <c r="D243" s="140">
        <v>19724401</v>
      </c>
      <c r="E243" s="159" t="s">
        <v>1054</v>
      </c>
      <c r="F243" s="207" t="s">
        <v>1055</v>
      </c>
      <c r="G243" s="160">
        <v>80</v>
      </c>
      <c r="H243" s="140">
        <v>10005</v>
      </c>
      <c r="I243" s="158">
        <v>45580</v>
      </c>
      <c r="J243" s="140" t="s">
        <v>1056</v>
      </c>
      <c r="K243" s="186">
        <v>0</v>
      </c>
      <c r="L243" s="140"/>
      <c r="M243" s="161"/>
    </row>
    <row r="244" spans="1:13" ht="70.05" customHeight="1" x14ac:dyDescent="0.3">
      <c r="A244" s="140">
        <v>45560</v>
      </c>
      <c r="B244" s="140" t="s">
        <v>1057</v>
      </c>
      <c r="C244" s="140">
        <v>5332</v>
      </c>
      <c r="D244" s="140">
        <v>19724390</v>
      </c>
      <c r="E244" s="159" t="s">
        <v>1058</v>
      </c>
      <c r="F244" s="207" t="s">
        <v>1059</v>
      </c>
      <c r="G244" s="160">
        <v>82.5</v>
      </c>
      <c r="H244" s="140">
        <v>10007</v>
      </c>
      <c r="I244" s="158">
        <v>45580</v>
      </c>
      <c r="J244" s="140" t="s">
        <v>1060</v>
      </c>
      <c r="K244" s="186">
        <v>0</v>
      </c>
      <c r="L244" s="140"/>
      <c r="M244" s="161"/>
    </row>
    <row r="245" spans="1:13" ht="70.05" customHeight="1" x14ac:dyDescent="0.3">
      <c r="A245" s="140">
        <v>45574</v>
      </c>
      <c r="B245" s="140" t="s">
        <v>1061</v>
      </c>
      <c r="C245" s="140">
        <v>8324</v>
      </c>
      <c r="D245" s="140">
        <v>19724403</v>
      </c>
      <c r="E245" s="159" t="s">
        <v>1062</v>
      </c>
      <c r="F245" s="207" t="s">
        <v>1063</v>
      </c>
      <c r="G245" s="160">
        <v>49.98</v>
      </c>
      <c r="H245" s="140">
        <v>10011</v>
      </c>
      <c r="I245" s="158">
        <v>45580</v>
      </c>
      <c r="J245" s="140" t="s">
        <v>1064</v>
      </c>
      <c r="K245" s="186">
        <v>0</v>
      </c>
      <c r="L245" s="140"/>
      <c r="M245" s="161"/>
    </row>
    <row r="246" spans="1:13" ht="70.05" customHeight="1" x14ac:dyDescent="0.3">
      <c r="A246" s="140">
        <v>45572</v>
      </c>
      <c r="B246" s="140" t="s">
        <v>1065</v>
      </c>
      <c r="C246" s="140">
        <v>8328</v>
      </c>
      <c r="D246" s="140">
        <v>19724406</v>
      </c>
      <c r="E246" s="159" t="s">
        <v>1066</v>
      </c>
      <c r="F246" s="207" t="s">
        <v>1067</v>
      </c>
      <c r="G246" s="160">
        <v>120</v>
      </c>
      <c r="H246" s="140">
        <v>10012</v>
      </c>
      <c r="I246" s="158">
        <v>45580</v>
      </c>
      <c r="J246" s="140" t="s">
        <v>1068</v>
      </c>
      <c r="K246" s="186">
        <v>0</v>
      </c>
      <c r="L246" s="140"/>
      <c r="M246" s="161"/>
    </row>
    <row r="247" spans="1:13" ht="70.05" customHeight="1" x14ac:dyDescent="0.3">
      <c r="A247" s="140">
        <v>45580</v>
      </c>
      <c r="B247" s="140" t="s">
        <v>1069</v>
      </c>
      <c r="C247" s="140">
        <v>2965</v>
      </c>
      <c r="D247" s="140">
        <v>19724163</v>
      </c>
      <c r="E247" s="159" t="s">
        <v>1070</v>
      </c>
      <c r="F247" s="207" t="s">
        <v>1071</v>
      </c>
      <c r="G247" s="160">
        <v>17.600000000000001</v>
      </c>
      <c r="H247" s="140">
        <v>10014</v>
      </c>
      <c r="I247" s="158">
        <v>45580</v>
      </c>
      <c r="J247" s="140" t="s">
        <v>1072</v>
      </c>
      <c r="K247" s="186">
        <v>15</v>
      </c>
      <c r="L247" s="140"/>
      <c r="M247" s="161"/>
    </row>
    <row r="248" spans="1:13" ht="70.05" customHeight="1" x14ac:dyDescent="0.3">
      <c r="A248" s="140">
        <v>45575</v>
      </c>
      <c r="B248" s="140" t="s">
        <v>1073</v>
      </c>
      <c r="C248" s="140">
        <v>7618</v>
      </c>
      <c r="D248" s="140">
        <v>19724407</v>
      </c>
      <c r="E248" s="159" t="s">
        <v>1074</v>
      </c>
      <c r="F248" s="207" t="s">
        <v>1075</v>
      </c>
      <c r="G248" s="160">
        <v>22.5</v>
      </c>
      <c r="H248" s="140">
        <v>10182</v>
      </c>
      <c r="I248" s="158">
        <v>45582</v>
      </c>
      <c r="J248" s="140" t="s">
        <v>1076</v>
      </c>
      <c r="K248" s="186">
        <v>0</v>
      </c>
      <c r="L248" s="140"/>
      <c r="M248" s="161"/>
    </row>
    <row r="249" spans="1:13" ht="70.05" customHeight="1" x14ac:dyDescent="0.3">
      <c r="A249" s="140">
        <v>45575</v>
      </c>
      <c r="B249" s="140" t="s">
        <v>1077</v>
      </c>
      <c r="C249" s="140">
        <v>6504</v>
      </c>
      <c r="D249" s="140">
        <v>19724408</v>
      </c>
      <c r="E249" s="159" t="s">
        <v>1078</v>
      </c>
      <c r="F249" s="207" t="s">
        <v>1079</v>
      </c>
      <c r="G249" s="160">
        <v>36</v>
      </c>
      <c r="H249" s="140">
        <v>10183</v>
      </c>
      <c r="I249" s="158">
        <v>45582</v>
      </c>
      <c r="J249" s="140" t="s">
        <v>1080</v>
      </c>
      <c r="K249" s="186">
        <v>0</v>
      </c>
      <c r="L249" s="140"/>
      <c r="M249" s="161"/>
    </row>
    <row r="250" spans="1:13" ht="70.05" customHeight="1" x14ac:dyDescent="0.3">
      <c r="A250" s="140"/>
      <c r="B250" s="140"/>
      <c r="C250" s="140"/>
      <c r="D250" s="140"/>
      <c r="E250" s="159" t="s">
        <v>1081</v>
      </c>
      <c r="F250" s="207" t="s">
        <v>1081</v>
      </c>
      <c r="G250" s="160">
        <v>200</v>
      </c>
      <c r="H250" s="140">
        <v>10189</v>
      </c>
      <c r="I250" s="158">
        <v>45582</v>
      </c>
      <c r="J250" s="140" t="s">
        <v>1082</v>
      </c>
      <c r="K250" s="186">
        <v>0</v>
      </c>
      <c r="L250" s="140"/>
      <c r="M250" s="161"/>
    </row>
    <row r="251" spans="1:13" ht="70.05" customHeight="1" x14ac:dyDescent="0.3">
      <c r="A251" s="140"/>
      <c r="B251" s="140"/>
      <c r="C251" s="140"/>
      <c r="D251" s="140"/>
      <c r="E251" s="159" t="s">
        <v>1083</v>
      </c>
      <c r="F251" s="207" t="s">
        <v>1083</v>
      </c>
      <c r="G251" s="160">
        <v>60</v>
      </c>
      <c r="H251" s="140">
        <v>10190</v>
      </c>
      <c r="I251" s="158">
        <v>45582</v>
      </c>
      <c r="J251" s="140" t="s">
        <v>1084</v>
      </c>
      <c r="K251" s="186">
        <v>0</v>
      </c>
      <c r="L251" s="140"/>
      <c r="M251" s="161"/>
    </row>
    <row r="252" spans="1:13" ht="70.05" customHeight="1" x14ac:dyDescent="0.3">
      <c r="A252" s="140"/>
      <c r="B252" s="140"/>
      <c r="C252" s="140"/>
      <c r="D252" s="140"/>
      <c r="E252" s="159" t="s">
        <v>1085</v>
      </c>
      <c r="F252" s="207" t="s">
        <v>1085</v>
      </c>
      <c r="G252" s="160">
        <v>30</v>
      </c>
      <c r="H252" s="140">
        <v>10191</v>
      </c>
      <c r="I252" s="158">
        <v>45582</v>
      </c>
      <c r="J252" s="140" t="s">
        <v>1086</v>
      </c>
      <c r="K252" s="186">
        <v>15</v>
      </c>
      <c r="L252" s="140"/>
      <c r="M252" s="161"/>
    </row>
    <row r="253" spans="1:13" ht="70.05" customHeight="1" x14ac:dyDescent="0.3">
      <c r="A253" s="140"/>
      <c r="B253" s="140"/>
      <c r="C253" s="140"/>
      <c r="D253" s="140"/>
      <c r="E253" s="159" t="s">
        <v>1087</v>
      </c>
      <c r="F253" s="207" t="s">
        <v>1087</v>
      </c>
      <c r="G253" s="160">
        <v>20.83</v>
      </c>
      <c r="H253" s="140">
        <v>10192</v>
      </c>
      <c r="I253" s="158">
        <v>45582</v>
      </c>
      <c r="J253" s="140" t="s">
        <v>1088</v>
      </c>
      <c r="K253" s="186">
        <v>15</v>
      </c>
      <c r="L253" s="140"/>
      <c r="M253" s="161"/>
    </row>
    <row r="254" spans="1:13" ht="70.05" customHeight="1" x14ac:dyDescent="0.3">
      <c r="A254" s="140"/>
      <c r="B254" s="140"/>
      <c r="C254" s="140"/>
      <c r="D254" s="140"/>
      <c r="E254" s="159" t="s">
        <v>1089</v>
      </c>
      <c r="F254" s="207" t="s">
        <v>1089</v>
      </c>
      <c r="G254" s="160">
        <v>116.66</v>
      </c>
      <c r="H254" s="140">
        <v>10193</v>
      </c>
      <c r="I254" s="158">
        <v>45582</v>
      </c>
      <c r="J254" s="140" t="s">
        <v>1090</v>
      </c>
      <c r="K254" s="186">
        <v>0</v>
      </c>
      <c r="L254" s="140"/>
      <c r="M254" s="161"/>
    </row>
    <row r="255" spans="1:13" ht="70.05" customHeight="1" x14ac:dyDescent="0.3">
      <c r="A255" s="140"/>
      <c r="B255" s="140"/>
      <c r="C255" s="140"/>
      <c r="D255" s="140"/>
      <c r="E255" s="159" t="s">
        <v>1091</v>
      </c>
      <c r="F255" s="207" t="s">
        <v>1091</v>
      </c>
      <c r="G255" s="160">
        <v>96.25</v>
      </c>
      <c r="H255" s="140">
        <v>10194</v>
      </c>
      <c r="I255" s="158">
        <v>45582</v>
      </c>
      <c r="J255" s="140" t="s">
        <v>1092</v>
      </c>
      <c r="K255" s="186">
        <v>0</v>
      </c>
      <c r="L255" s="140"/>
      <c r="M255" s="161"/>
    </row>
    <row r="256" spans="1:13" ht="70.05" customHeight="1" x14ac:dyDescent="0.3">
      <c r="A256" s="140"/>
      <c r="B256" s="140"/>
      <c r="C256" s="140"/>
      <c r="D256" s="140"/>
      <c r="E256" s="159" t="s">
        <v>1093</v>
      </c>
      <c r="F256" s="207" t="s">
        <v>1093</v>
      </c>
      <c r="G256" s="160">
        <v>83.33</v>
      </c>
      <c r="H256" s="140">
        <v>10195</v>
      </c>
      <c r="I256" s="158">
        <v>45582</v>
      </c>
      <c r="J256" s="140" t="s">
        <v>1094</v>
      </c>
      <c r="K256" s="186">
        <v>15</v>
      </c>
      <c r="L256" s="140"/>
      <c r="M256" s="161"/>
    </row>
    <row r="257" spans="1:13" ht="70.05" customHeight="1" x14ac:dyDescent="0.3">
      <c r="A257" s="140"/>
      <c r="B257" s="140"/>
      <c r="C257" s="140"/>
      <c r="D257" s="140"/>
      <c r="E257" s="159" t="s">
        <v>1095</v>
      </c>
      <c r="F257" s="207" t="s">
        <v>1095</v>
      </c>
      <c r="G257" s="160">
        <v>90</v>
      </c>
      <c r="H257" s="140">
        <v>10202</v>
      </c>
      <c r="I257" s="158">
        <v>45582</v>
      </c>
      <c r="J257" s="140" t="s">
        <v>1096</v>
      </c>
      <c r="K257" s="186">
        <v>0</v>
      </c>
      <c r="L257" s="140"/>
      <c r="M257" s="161"/>
    </row>
    <row r="258" spans="1:13" ht="70.05" customHeight="1" x14ac:dyDescent="0.3">
      <c r="A258" s="140"/>
      <c r="B258" s="140"/>
      <c r="C258" s="140"/>
      <c r="D258" s="140"/>
      <c r="E258" s="159" t="s">
        <v>1097</v>
      </c>
      <c r="F258" s="207" t="s">
        <v>1097</v>
      </c>
      <c r="G258" s="160">
        <v>911.52</v>
      </c>
      <c r="H258" s="140">
        <v>10222</v>
      </c>
      <c r="I258" s="158">
        <v>45582</v>
      </c>
      <c r="J258" s="140" t="s">
        <v>1098</v>
      </c>
      <c r="K258" s="186">
        <v>9</v>
      </c>
      <c r="L258" s="140"/>
      <c r="M258" s="161"/>
    </row>
    <row r="259" spans="1:13" ht="70.05" customHeight="1" x14ac:dyDescent="0.3">
      <c r="A259" s="140"/>
      <c r="B259" s="140"/>
      <c r="C259" s="140"/>
      <c r="D259" s="140"/>
      <c r="E259" s="159" t="s">
        <v>1099</v>
      </c>
      <c r="F259" s="207" t="s">
        <v>1099</v>
      </c>
      <c r="G259" s="160">
        <v>829.48</v>
      </c>
      <c r="H259" s="140">
        <v>10224</v>
      </c>
      <c r="I259" s="158">
        <v>45582</v>
      </c>
      <c r="J259" s="140" t="s">
        <v>1100</v>
      </c>
      <c r="K259" s="186">
        <v>9</v>
      </c>
      <c r="L259" s="140"/>
      <c r="M259" s="161"/>
    </row>
    <row r="260" spans="1:13" ht="70.05" customHeight="1" x14ac:dyDescent="0.3">
      <c r="A260" s="140"/>
      <c r="B260" s="140"/>
      <c r="C260" s="140"/>
      <c r="D260" s="140"/>
      <c r="E260" s="159" t="s">
        <v>1101</v>
      </c>
      <c r="F260" s="207" t="s">
        <v>1101</v>
      </c>
      <c r="G260" s="160">
        <v>41.67</v>
      </c>
      <c r="H260" s="140">
        <v>10225</v>
      </c>
      <c r="I260" s="158">
        <v>45582</v>
      </c>
      <c r="J260" s="140" t="s">
        <v>1102</v>
      </c>
      <c r="K260" s="186">
        <v>9</v>
      </c>
      <c r="L260" s="140"/>
      <c r="M260" s="161"/>
    </row>
    <row r="261" spans="1:13" ht="70.05" customHeight="1" x14ac:dyDescent="0.3">
      <c r="A261" s="140"/>
      <c r="B261" s="140"/>
      <c r="C261" s="140"/>
      <c r="D261" s="140"/>
      <c r="E261" s="159" t="s">
        <v>1103</v>
      </c>
      <c r="F261" s="207" t="s">
        <v>1103</v>
      </c>
      <c r="G261" s="160">
        <v>16</v>
      </c>
      <c r="H261" s="140">
        <v>10226</v>
      </c>
      <c r="I261" s="158">
        <v>45582</v>
      </c>
      <c r="J261" s="140" t="s">
        <v>1104</v>
      </c>
      <c r="K261" s="186">
        <v>15</v>
      </c>
      <c r="L261" s="140"/>
      <c r="M261" s="161"/>
    </row>
    <row r="262" spans="1:13" ht="70.05" customHeight="1" x14ac:dyDescent="0.3">
      <c r="A262" s="140"/>
      <c r="B262" s="140"/>
      <c r="C262" s="140"/>
      <c r="D262" s="140"/>
      <c r="E262" s="159" t="s">
        <v>1105</v>
      </c>
      <c r="F262" s="207" t="s">
        <v>1105</v>
      </c>
      <c r="G262" s="160">
        <v>25</v>
      </c>
      <c r="H262" s="140">
        <v>10320</v>
      </c>
      <c r="I262" s="158">
        <v>45586</v>
      </c>
      <c r="J262" s="140" t="s">
        <v>1106</v>
      </c>
      <c r="K262" s="186">
        <v>0</v>
      </c>
      <c r="L262" s="140"/>
      <c r="M262" s="161"/>
    </row>
    <row r="263" spans="1:13" ht="70.05" customHeight="1" x14ac:dyDescent="0.3">
      <c r="A263" s="140"/>
      <c r="B263" s="140"/>
      <c r="C263" s="140"/>
      <c r="D263" s="140"/>
      <c r="E263" s="159" t="s">
        <v>677</v>
      </c>
      <c r="F263" s="207" t="s">
        <v>677</v>
      </c>
      <c r="G263" s="160">
        <v>17.600000000000001</v>
      </c>
      <c r="H263" s="140">
        <v>10321</v>
      </c>
      <c r="I263" s="158">
        <v>45586</v>
      </c>
      <c r="J263" s="140" t="s">
        <v>1107</v>
      </c>
      <c r="K263" s="186">
        <v>15</v>
      </c>
      <c r="L263" s="140"/>
      <c r="M263" s="161"/>
    </row>
    <row r="264" spans="1:13" ht="70.05" customHeight="1" x14ac:dyDescent="0.3">
      <c r="A264" s="140"/>
      <c r="B264" s="140"/>
      <c r="C264" s="140"/>
      <c r="D264" s="140"/>
      <c r="E264" s="159" t="s">
        <v>1108</v>
      </c>
      <c r="F264" s="207" t="s">
        <v>1108</v>
      </c>
      <c r="G264" s="160">
        <v>25.5</v>
      </c>
      <c r="H264" s="140">
        <v>10322</v>
      </c>
      <c r="I264" s="158">
        <v>45586</v>
      </c>
      <c r="J264" s="140" t="s">
        <v>1109</v>
      </c>
      <c r="K264" s="186">
        <v>0</v>
      </c>
      <c r="L264" s="140"/>
      <c r="M264" s="161"/>
    </row>
    <row r="265" spans="1:13" ht="70.05" customHeight="1" x14ac:dyDescent="0.3">
      <c r="A265" s="140"/>
      <c r="B265" s="140"/>
      <c r="C265" s="140"/>
      <c r="D265" s="140"/>
      <c r="E265" s="159" t="s">
        <v>1110</v>
      </c>
      <c r="F265" s="207" t="s">
        <v>1110</v>
      </c>
      <c r="G265" s="160">
        <v>82.5</v>
      </c>
      <c r="H265" s="140">
        <v>10323</v>
      </c>
      <c r="I265" s="158">
        <v>45586</v>
      </c>
      <c r="J265" s="140" t="s">
        <v>1111</v>
      </c>
      <c r="K265" s="186">
        <v>0</v>
      </c>
      <c r="L265" s="140"/>
      <c r="M265" s="161"/>
    </row>
    <row r="266" spans="1:13" ht="70.05" customHeight="1" x14ac:dyDescent="0.3">
      <c r="A266" s="140"/>
      <c r="B266" s="140"/>
      <c r="C266" s="140"/>
      <c r="D266" s="140"/>
      <c r="E266" s="159" t="s">
        <v>1110</v>
      </c>
      <c r="F266" s="207" t="s">
        <v>1110</v>
      </c>
      <c r="G266" s="160">
        <v>82.5</v>
      </c>
      <c r="H266" s="140">
        <v>10324</v>
      </c>
      <c r="I266" s="158">
        <v>45586</v>
      </c>
      <c r="J266" s="140" t="s">
        <v>1112</v>
      </c>
      <c r="K266" s="186">
        <v>0</v>
      </c>
      <c r="L266" s="140"/>
      <c r="M266" s="161"/>
    </row>
    <row r="267" spans="1:13" ht="70.05" customHeight="1" x14ac:dyDescent="0.3">
      <c r="A267" s="140"/>
      <c r="B267" s="140"/>
      <c r="C267" s="140"/>
      <c r="D267" s="140"/>
      <c r="E267" s="159" t="s">
        <v>1113</v>
      </c>
      <c r="F267" s="207" t="s">
        <v>1113</v>
      </c>
      <c r="G267" s="160">
        <v>82.5</v>
      </c>
      <c r="H267" s="140">
        <v>10330</v>
      </c>
      <c r="I267" s="158">
        <v>45586</v>
      </c>
      <c r="J267" s="140" t="s">
        <v>1114</v>
      </c>
      <c r="K267" s="186">
        <v>0</v>
      </c>
      <c r="L267" s="140"/>
      <c r="M267" s="161"/>
    </row>
    <row r="268" spans="1:13" ht="70.05" customHeight="1" x14ac:dyDescent="0.3">
      <c r="A268" s="140"/>
      <c r="B268" s="140"/>
      <c r="C268" s="140"/>
      <c r="D268" s="140"/>
      <c r="E268" s="159" t="s">
        <v>1115</v>
      </c>
      <c r="F268" s="207" t="s">
        <v>1115</v>
      </c>
      <c r="G268" s="160">
        <v>49</v>
      </c>
      <c r="H268" s="140">
        <v>10331</v>
      </c>
      <c r="I268" s="158">
        <v>45586</v>
      </c>
      <c r="J268" s="140" t="s">
        <v>1116</v>
      </c>
      <c r="K268" s="186">
        <v>0</v>
      </c>
      <c r="L268" s="140"/>
      <c r="M268" s="161"/>
    </row>
    <row r="269" spans="1:13" ht="70.05" customHeight="1" x14ac:dyDescent="0.3">
      <c r="A269" s="140"/>
      <c r="B269" s="140"/>
      <c r="C269" s="140"/>
      <c r="D269" s="140"/>
      <c r="E269" s="159" t="s">
        <v>1117</v>
      </c>
      <c r="F269" s="207" t="s">
        <v>1117</v>
      </c>
      <c r="G269" s="160">
        <v>42.5</v>
      </c>
      <c r="H269" s="140">
        <v>10332</v>
      </c>
      <c r="I269" s="158">
        <v>45586</v>
      </c>
      <c r="J269" s="140" t="s">
        <v>1118</v>
      </c>
      <c r="K269" s="186">
        <v>0</v>
      </c>
      <c r="L269" s="140"/>
      <c r="M269" s="161"/>
    </row>
    <row r="270" spans="1:13" ht="70.05" customHeight="1" x14ac:dyDescent="0.3">
      <c r="A270" s="140"/>
      <c r="B270" s="140"/>
      <c r="C270" s="140"/>
      <c r="D270" s="140"/>
      <c r="E270" s="159" t="s">
        <v>1067</v>
      </c>
      <c r="F270" s="207" t="s">
        <v>1067</v>
      </c>
      <c r="G270" s="160">
        <v>120</v>
      </c>
      <c r="H270" s="140">
        <v>10333</v>
      </c>
      <c r="I270" s="158">
        <v>45586</v>
      </c>
      <c r="J270" s="140" t="s">
        <v>1119</v>
      </c>
      <c r="K270" s="186">
        <v>0</v>
      </c>
      <c r="L270" s="140"/>
      <c r="M270" s="161"/>
    </row>
    <row r="271" spans="1:13" ht="70.05" customHeight="1" x14ac:dyDescent="0.3">
      <c r="A271" s="140"/>
      <c r="B271" s="140"/>
      <c r="C271" s="140"/>
      <c r="D271" s="140"/>
      <c r="E271" s="159" t="s">
        <v>1120</v>
      </c>
      <c r="F271" s="207" t="s">
        <v>1120</v>
      </c>
      <c r="G271" s="160">
        <v>66.67</v>
      </c>
      <c r="H271" s="140">
        <v>10334</v>
      </c>
      <c r="I271" s="158">
        <v>45586</v>
      </c>
      <c r="J271" s="140" t="s">
        <v>1121</v>
      </c>
      <c r="K271" s="186">
        <v>15</v>
      </c>
      <c r="L271" s="140"/>
      <c r="M271" s="161"/>
    </row>
    <row r="272" spans="1:13" ht="70.05" customHeight="1" x14ac:dyDescent="0.3">
      <c r="A272" s="140"/>
      <c r="B272" s="140"/>
      <c r="C272" s="140"/>
      <c r="D272" s="140"/>
      <c r="E272" s="159" t="s">
        <v>1122</v>
      </c>
      <c r="F272" s="207" t="s">
        <v>1122</v>
      </c>
      <c r="G272" s="160">
        <v>135</v>
      </c>
      <c r="H272" s="140">
        <v>10335</v>
      </c>
      <c r="I272" s="158">
        <v>45586</v>
      </c>
      <c r="J272" s="140" t="s">
        <v>1123</v>
      </c>
      <c r="K272" s="186">
        <v>0</v>
      </c>
      <c r="L272" s="140"/>
      <c r="M272" s="161"/>
    </row>
    <row r="273" spans="1:13" ht="70.05" customHeight="1" x14ac:dyDescent="0.3">
      <c r="A273" s="140"/>
      <c r="B273" s="140"/>
      <c r="C273" s="140"/>
      <c r="D273" s="140"/>
      <c r="E273" s="159" t="s">
        <v>1124</v>
      </c>
      <c r="F273" s="207" t="s">
        <v>1124</v>
      </c>
      <c r="G273" s="160">
        <v>35</v>
      </c>
      <c r="H273" s="140">
        <v>10437</v>
      </c>
      <c r="I273" s="158">
        <v>45587</v>
      </c>
      <c r="J273" s="140" t="s">
        <v>1125</v>
      </c>
      <c r="K273" s="186">
        <v>15</v>
      </c>
      <c r="L273" s="140"/>
      <c r="M273" s="161"/>
    </row>
    <row r="274" spans="1:13" ht="70.05" customHeight="1" x14ac:dyDescent="0.3">
      <c r="A274" s="140"/>
      <c r="B274" s="140"/>
      <c r="C274" s="140"/>
      <c r="D274" s="140"/>
      <c r="E274" s="159" t="s">
        <v>1126</v>
      </c>
      <c r="F274" s="207" t="s">
        <v>1126</v>
      </c>
      <c r="G274" s="160">
        <v>32.4</v>
      </c>
      <c r="H274" s="140">
        <v>10438</v>
      </c>
      <c r="I274" s="158">
        <v>45587</v>
      </c>
      <c r="J274" s="140" t="s">
        <v>1127</v>
      </c>
      <c r="K274" s="186">
        <v>0</v>
      </c>
      <c r="L274" s="140"/>
      <c r="M274" s="161"/>
    </row>
    <row r="275" spans="1:13" ht="70.05" customHeight="1" x14ac:dyDescent="0.3">
      <c r="A275" s="140"/>
      <c r="B275" s="140"/>
      <c r="C275" s="140"/>
      <c r="D275" s="140"/>
      <c r="E275" s="159" t="s">
        <v>1128</v>
      </c>
      <c r="F275" s="207" t="s">
        <v>1128</v>
      </c>
      <c r="G275" s="160">
        <v>70</v>
      </c>
      <c r="H275" s="140">
        <v>10439</v>
      </c>
      <c r="I275" s="158">
        <v>45587</v>
      </c>
      <c r="J275" s="140" t="s">
        <v>1129</v>
      </c>
      <c r="K275" s="186">
        <v>0</v>
      </c>
      <c r="L275" s="140"/>
      <c r="M275" s="161"/>
    </row>
    <row r="276" spans="1:13" ht="70.05" customHeight="1" x14ac:dyDescent="0.3">
      <c r="A276" s="140"/>
      <c r="B276" s="140"/>
      <c r="C276" s="140"/>
      <c r="D276" s="140"/>
      <c r="E276" s="159" t="s">
        <v>1130</v>
      </c>
      <c r="F276" s="207" t="s">
        <v>1130</v>
      </c>
      <c r="G276" s="160">
        <v>70</v>
      </c>
      <c r="H276" s="140">
        <v>10440</v>
      </c>
      <c r="I276" s="158">
        <v>45587</v>
      </c>
      <c r="J276" s="140" t="s">
        <v>1131</v>
      </c>
      <c r="K276" s="186">
        <v>15</v>
      </c>
      <c r="L276" s="140"/>
      <c r="M276" s="161"/>
    </row>
    <row r="277" spans="1:13" ht="70.05" customHeight="1" x14ac:dyDescent="0.3">
      <c r="A277" s="140"/>
      <c r="B277" s="140"/>
      <c r="C277" s="140"/>
      <c r="D277" s="140"/>
      <c r="E277" s="159" t="s">
        <v>1132</v>
      </c>
      <c r="F277" s="207" t="s">
        <v>1132</v>
      </c>
      <c r="G277" s="160">
        <v>40</v>
      </c>
      <c r="H277" s="140">
        <v>10441</v>
      </c>
      <c r="I277" s="158">
        <v>45587</v>
      </c>
      <c r="J277" s="140" t="s">
        <v>1133</v>
      </c>
      <c r="K277" s="186">
        <v>15</v>
      </c>
      <c r="L277" s="140"/>
      <c r="M277" s="161"/>
    </row>
    <row r="278" spans="1:13" ht="70.05" customHeight="1" x14ac:dyDescent="0.3">
      <c r="A278" s="140"/>
      <c r="B278" s="140"/>
      <c r="C278" s="140"/>
      <c r="D278" s="140"/>
      <c r="E278" s="159" t="s">
        <v>1134</v>
      </c>
      <c r="F278" s="207" t="s">
        <v>1134</v>
      </c>
      <c r="G278" s="160">
        <v>25.5</v>
      </c>
      <c r="H278" s="140">
        <v>10442</v>
      </c>
      <c r="I278" s="158">
        <v>45587</v>
      </c>
      <c r="J278" s="140" t="s">
        <v>1135</v>
      </c>
      <c r="K278" s="186">
        <v>9</v>
      </c>
      <c r="L278" s="140"/>
      <c r="M278" s="161"/>
    </row>
    <row r="279" spans="1:13" ht="70.05" customHeight="1" x14ac:dyDescent="0.3">
      <c r="A279" s="140"/>
      <c r="B279" s="140"/>
      <c r="C279" s="140"/>
      <c r="D279" s="140"/>
      <c r="E279" s="159" t="s">
        <v>1136</v>
      </c>
      <c r="F279" s="207" t="s">
        <v>1136</v>
      </c>
      <c r="G279" s="160">
        <v>40</v>
      </c>
      <c r="H279" s="140">
        <v>10443</v>
      </c>
      <c r="I279" s="158">
        <v>45587</v>
      </c>
      <c r="J279" s="140" t="s">
        <v>1137</v>
      </c>
      <c r="K279" s="186">
        <v>15</v>
      </c>
      <c r="L279" s="140"/>
      <c r="M279" s="161"/>
    </row>
    <row r="280" spans="1:13" ht="70.05" customHeight="1" x14ac:dyDescent="0.3">
      <c r="A280" s="140"/>
      <c r="B280" s="140"/>
      <c r="C280" s="140"/>
      <c r="D280" s="140"/>
      <c r="E280" s="159" t="s">
        <v>1138</v>
      </c>
      <c r="F280" s="207" t="s">
        <v>1138</v>
      </c>
      <c r="G280" s="160">
        <v>29.7</v>
      </c>
      <c r="H280" s="140">
        <v>10444</v>
      </c>
      <c r="I280" s="158">
        <v>45587</v>
      </c>
      <c r="J280" s="140" t="s">
        <v>1139</v>
      </c>
      <c r="K280" s="186">
        <v>0</v>
      </c>
      <c r="L280" s="140"/>
      <c r="M280" s="161"/>
    </row>
    <row r="281" spans="1:13" ht="70.05" customHeight="1" x14ac:dyDescent="0.3">
      <c r="A281" s="140"/>
      <c r="B281" s="140"/>
      <c r="C281" s="140"/>
      <c r="D281" s="140"/>
      <c r="E281" s="159" t="s">
        <v>1140</v>
      </c>
      <c r="F281" s="207" t="s">
        <v>1140</v>
      </c>
      <c r="G281" s="160">
        <v>29.7</v>
      </c>
      <c r="H281" s="140">
        <v>10445</v>
      </c>
      <c r="I281" s="158">
        <v>45587</v>
      </c>
      <c r="J281" s="140" t="s">
        <v>1141</v>
      </c>
      <c r="K281" s="186">
        <v>0</v>
      </c>
      <c r="L281" s="140"/>
      <c r="M281" s="161"/>
    </row>
    <row r="282" spans="1:13" ht="70.05" customHeight="1" x14ac:dyDescent="0.3">
      <c r="A282" s="140"/>
      <c r="B282" s="140"/>
      <c r="C282" s="140"/>
      <c r="D282" s="140"/>
      <c r="E282" s="159" t="s">
        <v>1067</v>
      </c>
      <c r="F282" s="207" t="s">
        <v>1067</v>
      </c>
      <c r="G282" s="160">
        <v>120</v>
      </c>
      <c r="H282" s="140">
        <v>10446</v>
      </c>
      <c r="I282" s="158">
        <v>45587</v>
      </c>
      <c r="J282" s="140" t="s">
        <v>1142</v>
      </c>
      <c r="K282" s="186">
        <v>0</v>
      </c>
      <c r="L282" s="140"/>
      <c r="M282" s="161"/>
    </row>
    <row r="283" spans="1:13" ht="70.05" customHeight="1" x14ac:dyDescent="0.3">
      <c r="A283" s="140"/>
      <c r="B283" s="140"/>
      <c r="C283" s="140"/>
      <c r="D283" s="140"/>
      <c r="E283" s="159" t="s">
        <v>1143</v>
      </c>
      <c r="F283" s="207" t="s">
        <v>1143</v>
      </c>
      <c r="G283" s="160">
        <v>2000</v>
      </c>
      <c r="H283" s="140">
        <v>10447</v>
      </c>
      <c r="I283" s="158">
        <v>45587</v>
      </c>
      <c r="J283" s="140" t="s">
        <v>1144</v>
      </c>
      <c r="K283" s="186">
        <v>15</v>
      </c>
      <c r="L283" s="140"/>
      <c r="M283" s="161"/>
    </row>
    <row r="284" spans="1:13" ht="70.05" customHeight="1" x14ac:dyDescent="0.3">
      <c r="A284" s="140"/>
      <c r="B284" s="140"/>
      <c r="C284" s="140"/>
      <c r="D284" s="140"/>
      <c r="E284" s="159" t="s">
        <v>1145</v>
      </c>
      <c r="F284" s="207" t="s">
        <v>1145</v>
      </c>
      <c r="G284" s="160">
        <v>225</v>
      </c>
      <c r="H284" s="140">
        <v>10451</v>
      </c>
      <c r="I284" s="158">
        <v>45588</v>
      </c>
      <c r="J284" s="140" t="s">
        <v>1146</v>
      </c>
      <c r="K284" s="186">
        <v>0</v>
      </c>
      <c r="L284" s="140"/>
      <c r="M284" s="161"/>
    </row>
    <row r="285" spans="1:13" ht="70.05" customHeight="1" x14ac:dyDescent="0.3">
      <c r="A285" s="140"/>
      <c r="B285" s="140"/>
      <c r="C285" s="140"/>
      <c r="D285" s="140"/>
      <c r="E285" s="159" t="s">
        <v>1147</v>
      </c>
      <c r="F285" s="207" t="s">
        <v>1147</v>
      </c>
      <c r="G285" s="160">
        <v>48</v>
      </c>
      <c r="H285" s="140">
        <v>10452</v>
      </c>
      <c r="I285" s="158">
        <v>45588</v>
      </c>
      <c r="J285" s="140" t="s">
        <v>1148</v>
      </c>
      <c r="K285" s="186">
        <v>0</v>
      </c>
      <c r="L285" s="140"/>
      <c r="M285" s="161"/>
    </row>
    <row r="286" spans="1:13" ht="70.05" customHeight="1" x14ac:dyDescent="0.3">
      <c r="A286" s="140"/>
      <c r="B286" s="140"/>
      <c r="C286" s="140"/>
      <c r="D286" s="140"/>
      <c r="E286" s="159" t="s">
        <v>1149</v>
      </c>
      <c r="F286" s="207" t="s">
        <v>1149</v>
      </c>
      <c r="G286" s="160">
        <v>80</v>
      </c>
      <c r="H286" s="140">
        <v>10453</v>
      </c>
      <c r="I286" s="158">
        <v>45588</v>
      </c>
      <c r="J286" s="140" t="s">
        <v>1150</v>
      </c>
      <c r="K286" s="186">
        <v>0</v>
      </c>
      <c r="L286" s="140"/>
      <c r="M286" s="161"/>
    </row>
    <row r="287" spans="1:13" ht="70.05" customHeight="1" x14ac:dyDescent="0.3">
      <c r="A287" s="140"/>
      <c r="B287" s="140"/>
      <c r="C287" s="140"/>
      <c r="D287" s="140"/>
      <c r="E287" s="159" t="s">
        <v>1151</v>
      </c>
      <c r="F287" s="207" t="s">
        <v>1151</v>
      </c>
      <c r="G287" s="160">
        <v>80</v>
      </c>
      <c r="H287" s="140">
        <v>10454</v>
      </c>
      <c r="I287" s="158">
        <v>45588</v>
      </c>
      <c r="J287" s="140" t="s">
        <v>1152</v>
      </c>
      <c r="K287" s="186">
        <v>0</v>
      </c>
      <c r="L287" s="140"/>
      <c r="M287" s="161"/>
    </row>
    <row r="288" spans="1:13" ht="70.05" customHeight="1" x14ac:dyDescent="0.3">
      <c r="A288" s="140"/>
      <c r="B288" s="140"/>
      <c r="C288" s="140"/>
      <c r="D288" s="140"/>
      <c r="E288" s="159" t="s">
        <v>1153</v>
      </c>
      <c r="F288" s="207" t="s">
        <v>1153</v>
      </c>
      <c r="G288" s="160">
        <v>66.66</v>
      </c>
      <c r="H288" s="140">
        <v>10455</v>
      </c>
      <c r="I288" s="158">
        <v>45588</v>
      </c>
      <c r="J288" s="140" t="s">
        <v>1154</v>
      </c>
      <c r="K288" s="186">
        <v>0</v>
      </c>
      <c r="L288" s="140"/>
      <c r="M288" s="161"/>
    </row>
    <row r="289" spans="1:13" ht="70.05" customHeight="1" x14ac:dyDescent="0.3">
      <c r="A289" s="140"/>
      <c r="B289" s="140"/>
      <c r="C289" s="140"/>
      <c r="D289" s="140"/>
      <c r="E289" s="159" t="s">
        <v>1151</v>
      </c>
      <c r="F289" s="207" t="s">
        <v>1151</v>
      </c>
      <c r="G289" s="160">
        <v>80</v>
      </c>
      <c r="H289" s="140">
        <v>10456</v>
      </c>
      <c r="I289" s="158">
        <v>45588</v>
      </c>
      <c r="J289" s="140" t="s">
        <v>1155</v>
      </c>
      <c r="K289" s="186">
        <v>0</v>
      </c>
      <c r="L289" s="140"/>
      <c r="M289" s="161"/>
    </row>
    <row r="290" spans="1:13" ht="70.05" customHeight="1" x14ac:dyDescent="0.3">
      <c r="A290" s="140"/>
      <c r="B290" s="140"/>
      <c r="C290" s="140"/>
      <c r="D290" s="140"/>
      <c r="E290" s="159" t="s">
        <v>1067</v>
      </c>
      <c r="F290" s="207" t="s">
        <v>1067</v>
      </c>
      <c r="G290" s="160">
        <v>120</v>
      </c>
      <c r="H290" s="140">
        <v>10448</v>
      </c>
      <c r="I290" s="158">
        <v>45587</v>
      </c>
      <c r="J290" s="140" t="s">
        <v>1156</v>
      </c>
      <c r="K290" s="186">
        <v>0</v>
      </c>
      <c r="L290" s="140"/>
      <c r="M290" s="161"/>
    </row>
    <row r="291" spans="1:13" ht="70.05" customHeight="1" x14ac:dyDescent="0.3">
      <c r="A291" s="140"/>
      <c r="B291" s="140"/>
      <c r="C291" s="140"/>
      <c r="D291" s="140"/>
      <c r="E291" s="159" t="s">
        <v>1157</v>
      </c>
      <c r="F291" s="207" t="s">
        <v>1157</v>
      </c>
      <c r="G291" s="160">
        <v>102</v>
      </c>
      <c r="H291" s="140">
        <v>10536</v>
      </c>
      <c r="I291" s="158">
        <v>45589</v>
      </c>
      <c r="J291" s="140" t="s">
        <v>1158</v>
      </c>
      <c r="K291" s="186">
        <v>0</v>
      </c>
      <c r="L291" s="140"/>
      <c r="M291" s="161"/>
    </row>
    <row r="292" spans="1:13" ht="70.05" customHeight="1" x14ac:dyDescent="0.3">
      <c r="A292" s="140"/>
      <c r="B292" s="140"/>
      <c r="C292" s="140"/>
      <c r="D292" s="140"/>
      <c r="E292" s="159" t="s">
        <v>1159</v>
      </c>
      <c r="F292" s="207" t="s">
        <v>1159</v>
      </c>
      <c r="G292" s="160">
        <v>59.99</v>
      </c>
      <c r="H292" s="140">
        <v>10549</v>
      </c>
      <c r="I292" s="158">
        <v>45589</v>
      </c>
      <c r="J292" s="140" t="s">
        <v>1160</v>
      </c>
      <c r="K292" s="186">
        <v>0</v>
      </c>
      <c r="L292" s="140"/>
      <c r="M292" s="161"/>
    </row>
    <row r="293" spans="1:13" ht="70.05" customHeight="1" x14ac:dyDescent="0.3">
      <c r="A293" s="140"/>
      <c r="B293" s="140"/>
      <c r="C293" s="140"/>
      <c r="D293" s="140"/>
      <c r="E293" s="159" t="s">
        <v>1161</v>
      </c>
      <c r="F293" s="207" t="s">
        <v>1161</v>
      </c>
      <c r="G293" s="160">
        <v>18</v>
      </c>
      <c r="H293" s="140">
        <v>10550</v>
      </c>
      <c r="I293" s="158">
        <v>45589</v>
      </c>
      <c r="J293" s="140" t="s">
        <v>1162</v>
      </c>
      <c r="K293" s="186">
        <v>0</v>
      </c>
      <c r="L293" s="140"/>
      <c r="M293" s="161"/>
    </row>
    <row r="294" spans="1:13" ht="70.05" customHeight="1" x14ac:dyDescent="0.3">
      <c r="A294" s="140"/>
      <c r="B294" s="140"/>
      <c r="C294" s="140"/>
      <c r="D294" s="140"/>
      <c r="E294" s="159" t="s">
        <v>1163</v>
      </c>
      <c r="F294" s="207" t="s">
        <v>1163</v>
      </c>
      <c r="G294" s="160">
        <v>49.98</v>
      </c>
      <c r="H294" s="140">
        <v>10551</v>
      </c>
      <c r="I294" s="158">
        <v>45589</v>
      </c>
      <c r="J294" s="140" t="s">
        <v>1164</v>
      </c>
      <c r="K294" s="186">
        <v>0</v>
      </c>
      <c r="L294" s="140"/>
      <c r="M294" s="161"/>
    </row>
    <row r="295" spans="1:13" ht="70.05" customHeight="1" x14ac:dyDescent="0.3">
      <c r="A295" s="140"/>
      <c r="B295" s="140"/>
      <c r="C295" s="140"/>
      <c r="D295" s="140"/>
      <c r="E295" s="159" t="s">
        <v>1163</v>
      </c>
      <c r="F295" s="207" t="s">
        <v>1163</v>
      </c>
      <c r="G295" s="160">
        <v>49.98</v>
      </c>
      <c r="H295" s="140">
        <v>10552</v>
      </c>
      <c r="I295" s="158">
        <v>45589</v>
      </c>
      <c r="J295" s="140" t="s">
        <v>1165</v>
      </c>
      <c r="K295" s="186">
        <v>0</v>
      </c>
      <c r="L295" s="140"/>
      <c r="M295" s="161"/>
    </row>
    <row r="296" spans="1:13" ht="70.05" customHeight="1" x14ac:dyDescent="0.3">
      <c r="A296" s="140"/>
      <c r="B296" s="140"/>
      <c r="C296" s="140"/>
      <c r="D296" s="140"/>
      <c r="E296" s="159" t="s">
        <v>1166</v>
      </c>
      <c r="F296" s="207" t="s">
        <v>1166</v>
      </c>
      <c r="G296" s="160">
        <v>100</v>
      </c>
      <c r="H296" s="140">
        <v>10553</v>
      </c>
      <c r="I296" s="158">
        <v>45589</v>
      </c>
      <c r="J296" s="140" t="s">
        <v>1167</v>
      </c>
      <c r="K296" s="186">
        <v>0</v>
      </c>
      <c r="L296" s="140"/>
      <c r="M296" s="161"/>
    </row>
    <row r="297" spans="1:13" ht="70.05" customHeight="1" x14ac:dyDescent="0.3">
      <c r="A297" s="140"/>
      <c r="B297" s="140"/>
      <c r="C297" s="140"/>
      <c r="D297" s="140"/>
      <c r="E297" s="159" t="s">
        <v>1168</v>
      </c>
      <c r="F297" s="207" t="s">
        <v>1168</v>
      </c>
      <c r="G297" s="160">
        <v>75</v>
      </c>
      <c r="H297" s="140">
        <v>10554</v>
      </c>
      <c r="I297" s="158">
        <v>45589</v>
      </c>
      <c r="J297" s="140" t="s">
        <v>1169</v>
      </c>
      <c r="K297" s="186">
        <v>0</v>
      </c>
      <c r="L297" s="140"/>
      <c r="M297" s="161"/>
    </row>
    <row r="298" spans="1:13" ht="70.05" customHeight="1" x14ac:dyDescent="0.3">
      <c r="A298" s="140"/>
      <c r="B298" s="140"/>
      <c r="C298" s="140"/>
      <c r="D298" s="140"/>
      <c r="E298" s="159" t="s">
        <v>1170</v>
      </c>
      <c r="F298" s="207" t="s">
        <v>1170</v>
      </c>
      <c r="G298" s="160">
        <v>80</v>
      </c>
      <c r="H298" s="140">
        <v>10555</v>
      </c>
      <c r="I298" s="158">
        <v>45589</v>
      </c>
      <c r="J298" s="140" t="s">
        <v>1171</v>
      </c>
      <c r="K298" s="186">
        <v>0</v>
      </c>
      <c r="L298" s="140"/>
      <c r="M298" s="161"/>
    </row>
    <row r="299" spans="1:13" ht="70.05" customHeight="1" x14ac:dyDescent="0.3">
      <c r="A299" s="140"/>
      <c r="B299" s="140"/>
      <c r="C299" s="140"/>
      <c r="D299" s="140"/>
      <c r="E299" s="159" t="s">
        <v>1172</v>
      </c>
      <c r="F299" s="207" t="s">
        <v>1172</v>
      </c>
      <c r="G299" s="160">
        <v>12.25</v>
      </c>
      <c r="H299" s="140">
        <v>10556</v>
      </c>
      <c r="I299" s="158">
        <v>45589</v>
      </c>
      <c r="J299" s="140" t="s">
        <v>1173</v>
      </c>
      <c r="K299" s="186">
        <v>0</v>
      </c>
      <c r="L299" s="140"/>
      <c r="M299" s="161"/>
    </row>
    <row r="300" spans="1:13" ht="70.05" customHeight="1" x14ac:dyDescent="0.3">
      <c r="A300" s="140"/>
      <c r="B300" s="140"/>
      <c r="C300" s="140"/>
      <c r="D300" s="140"/>
      <c r="E300" s="159" t="s">
        <v>1174</v>
      </c>
      <c r="F300" s="207" t="s">
        <v>1174</v>
      </c>
      <c r="G300" s="160">
        <v>42</v>
      </c>
      <c r="H300" s="140">
        <v>10577</v>
      </c>
      <c r="I300" s="158">
        <v>45589</v>
      </c>
      <c r="J300" s="140" t="s">
        <v>1175</v>
      </c>
      <c r="K300" s="186">
        <v>0</v>
      </c>
      <c r="L300" s="140"/>
      <c r="M300" s="161"/>
    </row>
    <row r="301" spans="1:13" ht="70.05" customHeight="1" x14ac:dyDescent="0.3">
      <c r="A301" s="140"/>
      <c r="B301" s="140"/>
      <c r="C301" s="140"/>
      <c r="D301" s="140"/>
      <c r="E301" s="159" t="s">
        <v>1176</v>
      </c>
      <c r="F301" s="207" t="s">
        <v>1176</v>
      </c>
      <c r="G301" s="160">
        <v>42</v>
      </c>
      <c r="H301" s="140">
        <v>10581</v>
      </c>
      <c r="I301" s="158">
        <v>45589</v>
      </c>
      <c r="J301" s="140" t="s">
        <v>1177</v>
      </c>
      <c r="K301" s="186">
        <v>0</v>
      </c>
      <c r="L301" s="140"/>
      <c r="M301" s="161"/>
    </row>
    <row r="302" spans="1:13" ht="70.05" customHeight="1" x14ac:dyDescent="0.3">
      <c r="A302" s="140"/>
      <c r="B302" s="140"/>
      <c r="C302" s="140"/>
      <c r="D302" s="140"/>
      <c r="E302" s="159" t="s">
        <v>1178</v>
      </c>
      <c r="F302" s="207" t="s">
        <v>1178</v>
      </c>
      <c r="G302" s="160">
        <v>76</v>
      </c>
      <c r="H302" s="140">
        <v>10582</v>
      </c>
      <c r="I302" s="158">
        <v>45589</v>
      </c>
      <c r="J302" s="140" t="s">
        <v>1179</v>
      </c>
      <c r="K302" s="186">
        <v>15</v>
      </c>
      <c r="L302" s="140"/>
      <c r="M302" s="161"/>
    </row>
    <row r="303" spans="1:13" ht="70.05" customHeight="1" x14ac:dyDescent="0.3">
      <c r="A303" s="140"/>
      <c r="B303" s="140"/>
      <c r="C303" s="140"/>
      <c r="D303" s="140"/>
      <c r="E303" s="159" t="s">
        <v>1180</v>
      </c>
      <c r="F303" s="207" t="s">
        <v>1180</v>
      </c>
      <c r="G303" s="160">
        <v>8.1</v>
      </c>
      <c r="H303" s="140">
        <v>10584</v>
      </c>
      <c r="I303" s="158">
        <v>45589</v>
      </c>
      <c r="J303" s="140" t="s">
        <v>1181</v>
      </c>
      <c r="K303" s="186">
        <v>0</v>
      </c>
      <c r="L303" s="140"/>
      <c r="M303" s="161"/>
    </row>
    <row r="304" spans="1:13" ht="70.05" customHeight="1" x14ac:dyDescent="0.3">
      <c r="A304" s="140"/>
      <c r="B304" s="140"/>
      <c r="C304" s="140"/>
      <c r="D304" s="140"/>
      <c r="E304" s="159" t="s">
        <v>1182</v>
      </c>
      <c r="F304" s="207" t="s">
        <v>1182</v>
      </c>
      <c r="G304" s="160">
        <v>50</v>
      </c>
      <c r="H304" s="140">
        <v>10614</v>
      </c>
      <c r="I304" s="158">
        <v>45590</v>
      </c>
      <c r="J304" s="140" t="s">
        <v>1183</v>
      </c>
      <c r="K304" s="186">
        <v>0</v>
      </c>
      <c r="L304" s="140"/>
      <c r="M304" s="161"/>
    </row>
    <row r="305" spans="1:13" ht="70.05" customHeight="1" x14ac:dyDescent="0.3">
      <c r="A305" s="140"/>
      <c r="B305" s="140"/>
      <c r="C305" s="140"/>
      <c r="D305" s="140"/>
      <c r="E305" s="159" t="s">
        <v>1182</v>
      </c>
      <c r="F305" s="207" t="s">
        <v>1182</v>
      </c>
      <c r="G305" s="160">
        <v>50</v>
      </c>
      <c r="H305" s="140">
        <v>10615</v>
      </c>
      <c r="I305" s="158">
        <v>45590</v>
      </c>
      <c r="J305" s="140" t="s">
        <v>1184</v>
      </c>
      <c r="K305" s="186">
        <v>0</v>
      </c>
      <c r="L305" s="140"/>
      <c r="M305" s="161"/>
    </row>
    <row r="306" spans="1:13" ht="48" customHeight="1" x14ac:dyDescent="0.3">
      <c r="A306" s="140"/>
      <c r="B306" s="140"/>
      <c r="C306" s="140"/>
      <c r="D306" s="140"/>
      <c r="E306" s="159"/>
      <c r="F306" s="206"/>
      <c r="G306" s="160"/>
      <c r="H306" s="140"/>
      <c r="I306" s="158"/>
      <c r="J306" s="140"/>
      <c r="K306" s="186"/>
      <c r="L306" s="140"/>
      <c r="M306" s="161"/>
    </row>
    <row r="307" spans="1:13" ht="21.6" customHeight="1" x14ac:dyDescent="0.3">
      <c r="A307" s="140"/>
      <c r="B307" s="140"/>
      <c r="C307" s="140"/>
      <c r="D307" s="140"/>
      <c r="E307" s="159" t="s">
        <v>1185</v>
      </c>
      <c r="F307" s="206"/>
      <c r="G307" s="160">
        <v>39979.009999999995</v>
      </c>
      <c r="H307" s="140"/>
      <c r="I307" s="158"/>
      <c r="J307" s="140"/>
      <c r="K307" s="186"/>
      <c r="L307" s="140"/>
      <c r="M307" s="161"/>
    </row>
    <row r="308" spans="1:13" ht="79.95" customHeight="1" x14ac:dyDescent="0.3">
      <c r="A308" s="224"/>
      <c r="B308" s="137"/>
      <c r="C308" s="161"/>
      <c r="D308" s="137"/>
      <c r="E308" s="217" t="s">
        <v>1186</v>
      </c>
      <c r="F308" s="208" t="s">
        <v>1186</v>
      </c>
      <c r="G308" s="89">
        <v>85.5</v>
      </c>
      <c r="H308" s="87" t="s">
        <v>1187</v>
      </c>
      <c r="I308" s="167">
        <v>45600</v>
      </c>
      <c r="J308" s="151" t="s">
        <v>1188</v>
      </c>
      <c r="K308" s="183">
        <v>0</v>
      </c>
      <c r="L308" s="79"/>
      <c r="M308" s="90"/>
    </row>
    <row r="309" spans="1:13" ht="79.95" customHeight="1" x14ac:dyDescent="0.3">
      <c r="A309" s="224"/>
      <c r="B309" s="137"/>
      <c r="C309" s="161"/>
      <c r="D309" s="137"/>
      <c r="E309" s="217" t="s">
        <v>1189</v>
      </c>
      <c r="F309" s="208" t="s">
        <v>1189</v>
      </c>
      <c r="G309" s="89">
        <v>82.5</v>
      </c>
      <c r="H309" s="87" t="s">
        <v>1190</v>
      </c>
      <c r="I309" s="167">
        <v>45600</v>
      </c>
      <c r="J309" s="151" t="s">
        <v>1191</v>
      </c>
      <c r="K309" s="183">
        <v>0</v>
      </c>
      <c r="L309" s="79"/>
      <c r="M309" s="90"/>
    </row>
    <row r="310" spans="1:13" ht="79.95" customHeight="1" x14ac:dyDescent="0.3">
      <c r="A310" s="224"/>
      <c r="B310" s="137"/>
      <c r="C310" s="161"/>
      <c r="D310" s="137"/>
      <c r="E310" s="217" t="s">
        <v>1192</v>
      </c>
      <c r="F310" s="208" t="s">
        <v>1192</v>
      </c>
      <c r="G310" s="89">
        <v>32.4</v>
      </c>
      <c r="H310" s="87" t="s">
        <v>1193</v>
      </c>
      <c r="I310" s="167">
        <v>45600</v>
      </c>
      <c r="J310" s="151" t="s">
        <v>1194</v>
      </c>
      <c r="K310" s="183">
        <v>0</v>
      </c>
      <c r="L310" s="79"/>
      <c r="M310" s="90"/>
    </row>
    <row r="311" spans="1:13" ht="79.95" customHeight="1" x14ac:dyDescent="0.3">
      <c r="A311" s="224"/>
      <c r="B311" s="137"/>
      <c r="C311" s="161"/>
      <c r="D311" s="137"/>
      <c r="E311" s="217" t="s">
        <v>1195</v>
      </c>
      <c r="F311" s="208" t="s">
        <v>1195</v>
      </c>
      <c r="G311" s="89">
        <v>32.4</v>
      </c>
      <c r="H311" s="87" t="s">
        <v>1196</v>
      </c>
      <c r="I311" s="167">
        <v>45600</v>
      </c>
      <c r="J311" s="151" t="s">
        <v>1197</v>
      </c>
      <c r="K311" s="183">
        <v>0</v>
      </c>
      <c r="L311" s="79"/>
      <c r="M311" s="90"/>
    </row>
    <row r="312" spans="1:13" ht="79.95" customHeight="1" x14ac:dyDescent="0.3">
      <c r="A312" s="224"/>
      <c r="B312" s="137"/>
      <c r="C312" s="161"/>
      <c r="D312" s="137"/>
      <c r="E312" s="217" t="s">
        <v>1198</v>
      </c>
      <c r="F312" s="208" t="s">
        <v>1198</v>
      </c>
      <c r="G312" s="89">
        <v>32.4</v>
      </c>
      <c r="H312" s="87" t="s">
        <v>1199</v>
      </c>
      <c r="I312" s="167">
        <v>45600</v>
      </c>
      <c r="J312" s="151" t="s">
        <v>1200</v>
      </c>
      <c r="K312" s="183">
        <v>0</v>
      </c>
      <c r="L312" s="79"/>
      <c r="M312" s="90"/>
    </row>
    <row r="313" spans="1:13" ht="79.95" customHeight="1" x14ac:dyDescent="0.3">
      <c r="A313" s="224"/>
      <c r="B313" s="137"/>
      <c r="C313" s="161"/>
      <c r="D313" s="137"/>
      <c r="E313" s="217" t="s">
        <v>1201</v>
      </c>
      <c r="F313" s="208" t="s">
        <v>1202</v>
      </c>
      <c r="G313" s="89">
        <v>50</v>
      </c>
      <c r="H313" s="87" t="s">
        <v>1203</v>
      </c>
      <c r="I313" s="167">
        <v>45601</v>
      </c>
      <c r="J313" s="151" t="s">
        <v>1204</v>
      </c>
      <c r="K313" s="183">
        <v>0</v>
      </c>
      <c r="L313" s="79"/>
      <c r="M313" s="90"/>
    </row>
    <row r="314" spans="1:13" ht="79.95" customHeight="1" x14ac:dyDescent="0.3">
      <c r="A314" s="224"/>
      <c r="B314" s="137"/>
      <c r="C314" s="161"/>
      <c r="D314" s="137"/>
      <c r="E314" s="217" t="s">
        <v>1205</v>
      </c>
      <c r="F314" s="208" t="s">
        <v>1205</v>
      </c>
      <c r="G314" s="89">
        <v>32.4</v>
      </c>
      <c r="H314" s="87" t="s">
        <v>1206</v>
      </c>
      <c r="I314" s="167">
        <v>45602</v>
      </c>
      <c r="J314" s="151" t="s">
        <v>1207</v>
      </c>
      <c r="K314" s="183">
        <v>0</v>
      </c>
      <c r="L314" s="79"/>
      <c r="M314" s="90"/>
    </row>
    <row r="315" spans="1:13" ht="79.95" customHeight="1" x14ac:dyDescent="0.3">
      <c r="A315" s="224"/>
      <c r="B315" s="137"/>
      <c r="C315" s="161"/>
      <c r="D315" s="137"/>
      <c r="E315" s="217" t="s">
        <v>1208</v>
      </c>
      <c r="F315" s="208" t="s">
        <v>1208</v>
      </c>
      <c r="G315" s="89">
        <v>49.5</v>
      </c>
      <c r="H315" s="87" t="s">
        <v>1209</v>
      </c>
      <c r="I315" s="167">
        <v>45602</v>
      </c>
      <c r="J315" s="151" t="s">
        <v>1210</v>
      </c>
      <c r="K315" s="183">
        <v>15</v>
      </c>
      <c r="L315" s="79"/>
      <c r="M315" s="90"/>
    </row>
    <row r="316" spans="1:13" ht="79.95" customHeight="1" x14ac:dyDescent="0.3">
      <c r="A316" s="224"/>
      <c r="B316" s="137"/>
      <c r="C316" s="161"/>
      <c r="D316" s="137"/>
      <c r="E316" s="217" t="s">
        <v>1153</v>
      </c>
      <c r="F316" s="208" t="s">
        <v>1153</v>
      </c>
      <c r="G316" s="89">
        <v>66.66</v>
      </c>
      <c r="H316" s="87" t="s">
        <v>1211</v>
      </c>
      <c r="I316" s="167">
        <v>45602</v>
      </c>
      <c r="J316" s="151" t="s">
        <v>1212</v>
      </c>
      <c r="K316" s="183">
        <v>0</v>
      </c>
      <c r="L316" s="79"/>
      <c r="M316" s="90"/>
    </row>
    <row r="317" spans="1:13" ht="79.95" customHeight="1" x14ac:dyDescent="0.3">
      <c r="A317" s="224"/>
      <c r="B317" s="137"/>
      <c r="C317" s="161"/>
      <c r="D317" s="137"/>
      <c r="E317" s="217" t="s">
        <v>1213</v>
      </c>
      <c r="F317" s="208" t="s">
        <v>1213</v>
      </c>
      <c r="G317" s="89">
        <v>75</v>
      </c>
      <c r="H317" s="87" t="s">
        <v>1214</v>
      </c>
      <c r="I317" s="167">
        <v>45602</v>
      </c>
      <c r="J317" s="151" t="s">
        <v>1215</v>
      </c>
      <c r="K317" s="183">
        <v>0</v>
      </c>
      <c r="L317" s="79"/>
      <c r="M317" s="90"/>
    </row>
    <row r="318" spans="1:13" ht="79.95" customHeight="1" x14ac:dyDescent="0.3">
      <c r="A318" s="224"/>
      <c r="B318" s="137"/>
      <c r="C318" s="161"/>
      <c r="D318" s="137"/>
      <c r="E318" s="217" t="s">
        <v>1216</v>
      </c>
      <c r="F318" s="208" t="s">
        <v>1216</v>
      </c>
      <c r="G318" s="89">
        <v>50</v>
      </c>
      <c r="H318" s="87" t="s">
        <v>1217</v>
      </c>
      <c r="I318" s="167">
        <v>45602</v>
      </c>
      <c r="J318" s="151" t="s">
        <v>1218</v>
      </c>
      <c r="K318" s="183">
        <v>0</v>
      </c>
      <c r="L318" s="79"/>
      <c r="M318" s="90"/>
    </row>
    <row r="319" spans="1:13" ht="79.95" customHeight="1" x14ac:dyDescent="0.3">
      <c r="A319" s="224"/>
      <c r="B319" s="137"/>
      <c r="C319" s="161"/>
      <c r="D319" s="137"/>
      <c r="E319" s="217" t="s">
        <v>1219</v>
      </c>
      <c r="F319" s="208" t="s">
        <v>1219</v>
      </c>
      <c r="G319" s="89">
        <v>75</v>
      </c>
      <c r="H319" s="87" t="s">
        <v>1220</v>
      </c>
      <c r="I319" s="167">
        <v>45602</v>
      </c>
      <c r="J319" s="151" t="s">
        <v>1221</v>
      </c>
      <c r="K319" s="183">
        <v>0</v>
      </c>
      <c r="L319" s="79"/>
      <c r="M319" s="90"/>
    </row>
    <row r="320" spans="1:13" ht="79.95" customHeight="1" x14ac:dyDescent="0.3">
      <c r="A320" s="224"/>
      <c r="B320" s="137"/>
      <c r="C320" s="161"/>
      <c r="D320" s="137"/>
      <c r="E320" s="217" t="s">
        <v>1222</v>
      </c>
      <c r="F320" s="208" t="s">
        <v>1222</v>
      </c>
      <c r="G320" s="89">
        <v>70</v>
      </c>
      <c r="H320" s="87" t="s">
        <v>1223</v>
      </c>
      <c r="I320" s="167">
        <v>45602</v>
      </c>
      <c r="J320" s="151" t="s">
        <v>1224</v>
      </c>
      <c r="K320" s="183">
        <v>0</v>
      </c>
      <c r="L320" s="79"/>
      <c r="M320" s="90"/>
    </row>
    <row r="321" spans="1:13" ht="79.95" customHeight="1" x14ac:dyDescent="0.3">
      <c r="A321" s="224"/>
      <c r="B321" s="137"/>
      <c r="C321" s="161"/>
      <c r="D321" s="137"/>
      <c r="E321" s="217" t="s">
        <v>1225</v>
      </c>
      <c r="F321" s="208" t="s">
        <v>1225</v>
      </c>
      <c r="G321" s="89">
        <v>16.670000000000002</v>
      </c>
      <c r="H321" s="87" t="s">
        <v>1226</v>
      </c>
      <c r="I321" s="167">
        <v>45602</v>
      </c>
      <c r="J321" s="151" t="s">
        <v>1227</v>
      </c>
      <c r="K321" s="183">
        <v>0</v>
      </c>
      <c r="L321" s="79"/>
      <c r="M321" s="90"/>
    </row>
    <row r="322" spans="1:13" ht="79.95" customHeight="1" x14ac:dyDescent="0.3">
      <c r="A322" s="224"/>
      <c r="B322" s="137"/>
      <c r="C322" s="161"/>
      <c r="D322" s="137"/>
      <c r="E322" s="217" t="s">
        <v>1228</v>
      </c>
      <c r="F322" s="208" t="s">
        <v>1228</v>
      </c>
      <c r="G322" s="89">
        <v>49.5</v>
      </c>
      <c r="H322" s="87" t="s">
        <v>1229</v>
      </c>
      <c r="I322" s="167">
        <v>45602</v>
      </c>
      <c r="J322" s="151" t="s">
        <v>1230</v>
      </c>
      <c r="K322" s="183">
        <v>0</v>
      </c>
      <c r="L322" s="79"/>
      <c r="M322" s="90"/>
    </row>
    <row r="323" spans="1:13" ht="79.95" customHeight="1" x14ac:dyDescent="0.3">
      <c r="A323" s="224"/>
      <c r="B323" s="137"/>
      <c r="C323" s="161"/>
      <c r="D323" s="137"/>
      <c r="E323" s="217" t="s">
        <v>1231</v>
      </c>
      <c r="F323" s="208" t="s">
        <v>1231</v>
      </c>
      <c r="G323" s="89">
        <v>75</v>
      </c>
      <c r="H323" s="87" t="s">
        <v>1232</v>
      </c>
      <c r="I323" s="167">
        <v>45602</v>
      </c>
      <c r="J323" s="151" t="s">
        <v>1233</v>
      </c>
      <c r="K323" s="183">
        <v>0</v>
      </c>
      <c r="L323" s="79"/>
      <c r="M323" s="90"/>
    </row>
    <row r="324" spans="1:13" ht="79.95" customHeight="1" x14ac:dyDescent="0.3">
      <c r="A324" s="224"/>
      <c r="B324" s="137"/>
      <c r="C324" s="161"/>
      <c r="D324" s="137"/>
      <c r="E324" s="217" t="s">
        <v>1234</v>
      </c>
      <c r="F324" s="208" t="s">
        <v>1234</v>
      </c>
      <c r="G324" s="89">
        <v>30</v>
      </c>
      <c r="H324" s="87" t="s">
        <v>1235</v>
      </c>
      <c r="I324" s="167">
        <v>45602</v>
      </c>
      <c r="J324" s="151" t="s">
        <v>1236</v>
      </c>
      <c r="K324" s="183">
        <v>0</v>
      </c>
      <c r="L324" s="79"/>
      <c r="M324" s="90"/>
    </row>
    <row r="325" spans="1:13" ht="79.95" customHeight="1" x14ac:dyDescent="0.3">
      <c r="A325" s="224"/>
      <c r="B325" s="137"/>
      <c r="C325" s="161"/>
      <c r="D325" s="137"/>
      <c r="E325" s="217" t="s">
        <v>1237</v>
      </c>
      <c r="F325" s="208" t="s">
        <v>1237</v>
      </c>
      <c r="G325" s="89">
        <v>66</v>
      </c>
      <c r="H325" s="87" t="s">
        <v>1238</v>
      </c>
      <c r="I325" s="167">
        <v>45602</v>
      </c>
      <c r="J325" s="151" t="s">
        <v>1239</v>
      </c>
      <c r="K325" s="183">
        <v>0</v>
      </c>
      <c r="L325" s="79"/>
      <c r="M325" s="90"/>
    </row>
    <row r="326" spans="1:13" ht="79.95" customHeight="1" x14ac:dyDescent="0.3">
      <c r="A326" s="224"/>
      <c r="B326" s="137"/>
      <c r="C326" s="161"/>
      <c r="D326" s="137"/>
      <c r="E326" s="217" t="s">
        <v>1240</v>
      </c>
      <c r="F326" s="208" t="s">
        <v>1240</v>
      </c>
      <c r="G326" s="89">
        <v>66</v>
      </c>
      <c r="H326" s="87" t="s">
        <v>1241</v>
      </c>
      <c r="I326" s="167">
        <v>45602</v>
      </c>
      <c r="J326" s="151" t="s">
        <v>1242</v>
      </c>
      <c r="K326" s="183">
        <v>0</v>
      </c>
      <c r="L326" s="79"/>
      <c r="M326" s="90"/>
    </row>
    <row r="327" spans="1:13" ht="79.95" customHeight="1" x14ac:dyDescent="0.3">
      <c r="A327" s="224"/>
      <c r="B327" s="137"/>
      <c r="C327" s="161"/>
      <c r="D327" s="137"/>
      <c r="E327" s="217" t="s">
        <v>1243</v>
      </c>
      <c r="F327" s="208" t="s">
        <v>1243</v>
      </c>
      <c r="G327" s="89">
        <v>48</v>
      </c>
      <c r="H327" s="87" t="s">
        <v>1244</v>
      </c>
      <c r="I327" s="167">
        <v>45602</v>
      </c>
      <c r="J327" s="151" t="s">
        <v>1245</v>
      </c>
      <c r="K327" s="183">
        <v>0</v>
      </c>
      <c r="L327" s="79"/>
      <c r="M327" s="90"/>
    </row>
    <row r="328" spans="1:13" ht="79.95" customHeight="1" x14ac:dyDescent="0.3">
      <c r="A328" s="224"/>
      <c r="B328" s="137"/>
      <c r="C328" s="161"/>
      <c r="D328" s="137"/>
      <c r="E328" s="217" t="s">
        <v>1246</v>
      </c>
      <c r="F328" s="208" t="s">
        <v>1246</v>
      </c>
      <c r="G328" s="89">
        <v>48</v>
      </c>
      <c r="H328" s="87" t="s">
        <v>1247</v>
      </c>
      <c r="I328" s="167">
        <v>45602</v>
      </c>
      <c r="J328" s="151" t="s">
        <v>1248</v>
      </c>
      <c r="K328" s="183">
        <v>0</v>
      </c>
      <c r="L328" s="79"/>
      <c r="M328" s="90"/>
    </row>
    <row r="329" spans="1:13" ht="79.95" customHeight="1" x14ac:dyDescent="0.3">
      <c r="A329" s="224"/>
      <c r="B329" s="137"/>
      <c r="C329" s="161"/>
      <c r="D329" s="137"/>
      <c r="E329" s="217" t="s">
        <v>1249</v>
      </c>
      <c r="F329" s="208" t="s">
        <v>1249</v>
      </c>
      <c r="G329" s="89">
        <v>96.25</v>
      </c>
      <c r="H329" s="87" t="s">
        <v>1250</v>
      </c>
      <c r="I329" s="167">
        <v>45602</v>
      </c>
      <c r="J329" s="151" t="s">
        <v>1251</v>
      </c>
      <c r="K329" s="183">
        <v>0</v>
      </c>
      <c r="L329" s="79"/>
      <c r="M329" s="90"/>
    </row>
    <row r="330" spans="1:13" ht="79.95" customHeight="1" x14ac:dyDescent="0.3">
      <c r="A330" s="224"/>
      <c r="B330" s="137"/>
      <c r="C330" s="161"/>
      <c r="D330" s="137"/>
      <c r="E330" s="217" t="s">
        <v>1252</v>
      </c>
      <c r="F330" s="208" t="s">
        <v>1252</v>
      </c>
      <c r="G330" s="89">
        <v>36</v>
      </c>
      <c r="H330" s="87" t="s">
        <v>1253</v>
      </c>
      <c r="I330" s="167">
        <v>45602</v>
      </c>
      <c r="J330" s="151" t="s">
        <v>1254</v>
      </c>
      <c r="K330" s="183">
        <v>0</v>
      </c>
      <c r="L330" s="79"/>
      <c r="M330" s="90"/>
    </row>
    <row r="331" spans="1:13" ht="79.95" customHeight="1" x14ac:dyDescent="0.3">
      <c r="A331" s="224"/>
      <c r="B331" s="137"/>
      <c r="C331" s="161"/>
      <c r="D331" s="137"/>
      <c r="E331" s="217" t="s">
        <v>1255</v>
      </c>
      <c r="F331" s="208" t="s">
        <v>1255</v>
      </c>
      <c r="G331" s="89">
        <v>49.5</v>
      </c>
      <c r="H331" s="87" t="s">
        <v>1256</v>
      </c>
      <c r="I331" s="167">
        <v>45602</v>
      </c>
      <c r="J331" s="151" t="s">
        <v>1257</v>
      </c>
      <c r="K331" s="183">
        <v>0</v>
      </c>
      <c r="L331" s="79"/>
      <c r="M331" s="90"/>
    </row>
    <row r="332" spans="1:13" ht="79.95" customHeight="1" x14ac:dyDescent="0.3">
      <c r="A332" s="224"/>
      <c r="B332" s="137"/>
      <c r="C332" s="161"/>
      <c r="D332" s="137"/>
      <c r="E332" s="217" t="s">
        <v>1258</v>
      </c>
      <c r="F332" s="208" t="s">
        <v>1258</v>
      </c>
      <c r="G332" s="89">
        <v>42</v>
      </c>
      <c r="H332" s="87" t="s">
        <v>1259</v>
      </c>
      <c r="I332" s="167">
        <v>45602</v>
      </c>
      <c r="J332" s="151" t="s">
        <v>1260</v>
      </c>
      <c r="K332" s="183">
        <v>0</v>
      </c>
      <c r="L332" s="79"/>
      <c r="M332" s="90"/>
    </row>
    <row r="333" spans="1:13" ht="79.95" customHeight="1" x14ac:dyDescent="0.3">
      <c r="A333" s="224"/>
      <c r="B333" s="137"/>
      <c r="C333" s="161"/>
      <c r="D333" s="137"/>
      <c r="E333" s="217" t="s">
        <v>1258</v>
      </c>
      <c r="F333" s="208" t="s">
        <v>1258</v>
      </c>
      <c r="G333" s="89">
        <v>42</v>
      </c>
      <c r="H333" s="87" t="s">
        <v>1261</v>
      </c>
      <c r="I333" s="167">
        <v>45602</v>
      </c>
      <c r="J333" s="151" t="s">
        <v>1262</v>
      </c>
      <c r="K333" s="183">
        <v>0</v>
      </c>
      <c r="L333" s="79"/>
      <c r="M333" s="90"/>
    </row>
    <row r="334" spans="1:13" ht="79.95" customHeight="1" x14ac:dyDescent="0.3">
      <c r="A334" s="224"/>
      <c r="B334" s="137"/>
      <c r="C334" s="161"/>
      <c r="D334" s="137"/>
      <c r="E334" s="217" t="s">
        <v>1263</v>
      </c>
      <c r="F334" s="208" t="s">
        <v>1263</v>
      </c>
      <c r="G334" s="89">
        <v>42</v>
      </c>
      <c r="H334" s="87" t="s">
        <v>1264</v>
      </c>
      <c r="I334" s="167">
        <v>45602</v>
      </c>
      <c r="J334" s="151" t="s">
        <v>1265</v>
      </c>
      <c r="K334" s="183">
        <v>0</v>
      </c>
      <c r="L334" s="79"/>
      <c r="M334" s="90"/>
    </row>
    <row r="335" spans="1:13" ht="79.95" customHeight="1" x14ac:dyDescent="0.3">
      <c r="A335" s="224"/>
      <c r="B335" s="137"/>
      <c r="C335" s="161"/>
      <c r="D335" s="137"/>
      <c r="E335" s="217" t="s">
        <v>1266</v>
      </c>
      <c r="F335" s="208" t="s">
        <v>1266</v>
      </c>
      <c r="G335" s="89">
        <v>49.5</v>
      </c>
      <c r="H335" s="87" t="s">
        <v>1267</v>
      </c>
      <c r="I335" s="167">
        <v>45602</v>
      </c>
      <c r="J335" s="151" t="s">
        <v>1268</v>
      </c>
      <c r="K335" s="183">
        <v>0</v>
      </c>
      <c r="L335" s="79"/>
      <c r="M335" s="90"/>
    </row>
    <row r="336" spans="1:13" ht="79.95" customHeight="1" x14ac:dyDescent="0.3">
      <c r="A336" s="224"/>
      <c r="B336" s="137"/>
      <c r="C336" s="161"/>
      <c r="D336" s="137"/>
      <c r="E336" s="217" t="s">
        <v>1269</v>
      </c>
      <c r="F336" s="208" t="s">
        <v>1269</v>
      </c>
      <c r="G336" s="89">
        <v>27</v>
      </c>
      <c r="H336" s="87" t="s">
        <v>1270</v>
      </c>
      <c r="I336" s="167">
        <v>45602</v>
      </c>
      <c r="J336" s="151" t="s">
        <v>1271</v>
      </c>
      <c r="K336" s="183">
        <v>0</v>
      </c>
      <c r="L336" s="79"/>
      <c r="M336" s="90"/>
    </row>
    <row r="337" spans="1:13" ht="79.95" customHeight="1" x14ac:dyDescent="0.3">
      <c r="A337" s="224"/>
      <c r="B337" s="137"/>
      <c r="C337" s="161"/>
      <c r="D337" s="137"/>
      <c r="E337" s="217" t="s">
        <v>1272</v>
      </c>
      <c r="F337" s="208" t="s">
        <v>1272</v>
      </c>
      <c r="G337" s="89">
        <v>15</v>
      </c>
      <c r="H337" s="87" t="s">
        <v>1273</v>
      </c>
      <c r="I337" s="167">
        <v>45602</v>
      </c>
      <c r="J337" s="151" t="s">
        <v>1274</v>
      </c>
      <c r="K337" s="183">
        <v>0</v>
      </c>
      <c r="L337" s="79"/>
      <c r="M337" s="90"/>
    </row>
    <row r="338" spans="1:13" ht="79.95" customHeight="1" x14ac:dyDescent="0.3">
      <c r="A338" s="224"/>
      <c r="B338" s="137"/>
      <c r="C338" s="161"/>
      <c r="D338" s="137"/>
      <c r="E338" s="217" t="s">
        <v>1275</v>
      </c>
      <c r="F338" s="208" t="s">
        <v>1275</v>
      </c>
      <c r="G338" s="89">
        <v>9.64</v>
      </c>
      <c r="H338" s="87" t="s">
        <v>1276</v>
      </c>
      <c r="I338" s="167">
        <v>45602</v>
      </c>
      <c r="J338" s="151" t="s">
        <v>1277</v>
      </c>
      <c r="K338" s="183">
        <v>0</v>
      </c>
      <c r="L338" s="79"/>
      <c r="M338" s="90"/>
    </row>
    <row r="339" spans="1:13" ht="79.95" customHeight="1" x14ac:dyDescent="0.3">
      <c r="A339" s="224"/>
      <c r="B339" s="137"/>
      <c r="C339" s="161"/>
      <c r="D339" s="137"/>
      <c r="E339" s="217" t="s">
        <v>1278</v>
      </c>
      <c r="F339" s="208" t="s">
        <v>1278</v>
      </c>
      <c r="G339" s="89">
        <v>36.75</v>
      </c>
      <c r="H339" s="87" t="s">
        <v>1279</v>
      </c>
      <c r="I339" s="167">
        <v>45602</v>
      </c>
      <c r="J339" s="151" t="s">
        <v>1280</v>
      </c>
      <c r="K339" s="183">
        <v>0</v>
      </c>
      <c r="L339" s="79"/>
      <c r="M339" s="90"/>
    </row>
    <row r="340" spans="1:13" ht="79.95" customHeight="1" x14ac:dyDescent="0.3">
      <c r="A340" s="224"/>
      <c r="B340" s="137"/>
      <c r="C340" s="161"/>
      <c r="D340" s="137"/>
      <c r="E340" s="217" t="s">
        <v>1281</v>
      </c>
      <c r="F340" s="208" t="s">
        <v>1281</v>
      </c>
      <c r="G340" s="89">
        <v>31.25</v>
      </c>
      <c r="H340" s="87" t="s">
        <v>1282</v>
      </c>
      <c r="I340" s="167">
        <v>45602</v>
      </c>
      <c r="J340" s="151" t="s">
        <v>1283</v>
      </c>
      <c r="K340" s="183">
        <v>0</v>
      </c>
      <c r="L340" s="79"/>
      <c r="M340" s="90"/>
    </row>
    <row r="341" spans="1:13" ht="79.95" customHeight="1" x14ac:dyDescent="0.3">
      <c r="A341" s="224"/>
      <c r="B341" s="137"/>
      <c r="C341" s="161"/>
      <c r="D341" s="137"/>
      <c r="E341" s="217" t="s">
        <v>1284</v>
      </c>
      <c r="F341" s="208" t="s">
        <v>1284</v>
      </c>
      <c r="G341" s="89">
        <v>54</v>
      </c>
      <c r="H341" s="87" t="s">
        <v>1285</v>
      </c>
      <c r="I341" s="167">
        <v>45602</v>
      </c>
      <c r="J341" s="151" t="s">
        <v>1286</v>
      </c>
      <c r="K341" s="183">
        <v>0</v>
      </c>
      <c r="L341" s="79"/>
      <c r="M341" s="90"/>
    </row>
    <row r="342" spans="1:13" ht="79.95" customHeight="1" x14ac:dyDescent="0.3">
      <c r="A342" s="224"/>
      <c r="B342" s="137"/>
      <c r="C342" s="161"/>
      <c r="D342" s="137"/>
      <c r="E342" s="217" t="s">
        <v>1287</v>
      </c>
      <c r="F342" s="208" t="s">
        <v>1287</v>
      </c>
      <c r="G342" s="89">
        <v>80</v>
      </c>
      <c r="H342" s="87" t="s">
        <v>1288</v>
      </c>
      <c r="I342" s="167">
        <v>45602</v>
      </c>
      <c r="J342" s="151" t="s">
        <v>1289</v>
      </c>
      <c r="K342" s="183">
        <v>0</v>
      </c>
      <c r="L342" s="79"/>
      <c r="M342" s="90"/>
    </row>
    <row r="343" spans="1:13" ht="79.95" customHeight="1" x14ac:dyDescent="0.3">
      <c r="A343" s="224"/>
      <c r="B343" s="137"/>
      <c r="C343" s="161"/>
      <c r="D343" s="137"/>
      <c r="E343" s="217" t="s">
        <v>1290</v>
      </c>
      <c r="F343" s="208" t="s">
        <v>1290</v>
      </c>
      <c r="G343" s="89">
        <v>80</v>
      </c>
      <c r="H343" s="87" t="s">
        <v>1291</v>
      </c>
      <c r="I343" s="167">
        <v>45602</v>
      </c>
      <c r="J343" s="151" t="s">
        <v>1292</v>
      </c>
      <c r="K343" s="183">
        <v>0</v>
      </c>
      <c r="L343" s="79"/>
      <c r="M343" s="90"/>
    </row>
    <row r="344" spans="1:13" ht="79.95" customHeight="1" x14ac:dyDescent="0.3">
      <c r="A344" s="224"/>
      <c r="B344" s="137"/>
      <c r="C344" s="161"/>
      <c r="D344" s="137"/>
      <c r="E344" s="217" t="s">
        <v>1293</v>
      </c>
      <c r="F344" s="208" t="s">
        <v>1293</v>
      </c>
      <c r="G344" s="89">
        <v>152</v>
      </c>
      <c r="H344" s="87" t="s">
        <v>1294</v>
      </c>
      <c r="I344" s="167">
        <v>45602</v>
      </c>
      <c r="J344" s="151" t="s">
        <v>1295</v>
      </c>
      <c r="K344" s="183">
        <v>15</v>
      </c>
      <c r="L344" s="79"/>
      <c r="M344" s="90"/>
    </row>
    <row r="345" spans="1:13" ht="79.95" customHeight="1" x14ac:dyDescent="0.3">
      <c r="A345" s="224"/>
      <c r="B345" s="137"/>
      <c r="C345" s="161"/>
      <c r="D345" s="137"/>
      <c r="E345" s="217" t="s">
        <v>1296</v>
      </c>
      <c r="F345" s="208" t="s">
        <v>1296</v>
      </c>
      <c r="G345" s="89">
        <v>1030</v>
      </c>
      <c r="H345" s="87" t="s">
        <v>1297</v>
      </c>
      <c r="I345" s="167">
        <v>45603</v>
      </c>
      <c r="J345" s="151" t="s">
        <v>1298</v>
      </c>
      <c r="K345" s="183">
        <v>15</v>
      </c>
      <c r="L345" s="79"/>
      <c r="M345" s="90"/>
    </row>
    <row r="346" spans="1:13" ht="79.95" customHeight="1" x14ac:dyDescent="0.3">
      <c r="A346" s="224"/>
      <c r="B346" s="137"/>
      <c r="C346" s="161"/>
      <c r="D346" s="137"/>
      <c r="E346" s="217" t="s">
        <v>1299</v>
      </c>
      <c r="F346" s="208" t="s">
        <v>1299</v>
      </c>
      <c r="G346" s="89">
        <v>126</v>
      </c>
      <c r="H346" s="87" t="s">
        <v>1300</v>
      </c>
      <c r="I346" s="167">
        <v>45603</v>
      </c>
      <c r="J346" s="151" t="s">
        <v>1301</v>
      </c>
      <c r="K346" s="183">
        <v>18</v>
      </c>
      <c r="L346" s="79"/>
      <c r="M346" s="90"/>
    </row>
    <row r="347" spans="1:13" ht="79.95" customHeight="1" x14ac:dyDescent="0.3">
      <c r="A347" s="224"/>
      <c r="B347" s="137"/>
      <c r="C347" s="161"/>
      <c r="D347" s="137"/>
      <c r="E347" s="217" t="s">
        <v>1302</v>
      </c>
      <c r="F347" s="208" t="s">
        <v>1302</v>
      </c>
      <c r="G347" s="89">
        <v>307.5</v>
      </c>
      <c r="H347" s="87" t="s">
        <v>1303</v>
      </c>
      <c r="I347" s="167">
        <v>45603</v>
      </c>
      <c r="J347" s="151" t="s">
        <v>1304</v>
      </c>
      <c r="K347" s="183">
        <v>15</v>
      </c>
      <c r="L347" s="79"/>
      <c r="M347" s="90"/>
    </row>
    <row r="348" spans="1:13" ht="79.95" customHeight="1" x14ac:dyDescent="0.3">
      <c r="A348" s="224"/>
      <c r="B348" s="137"/>
      <c r="C348" s="161"/>
      <c r="D348" s="137"/>
      <c r="E348" s="217" t="s">
        <v>1305</v>
      </c>
      <c r="F348" s="208" t="s">
        <v>1305</v>
      </c>
      <c r="G348" s="89">
        <v>54</v>
      </c>
      <c r="H348" s="87" t="s">
        <v>1306</v>
      </c>
      <c r="I348" s="167">
        <v>45603</v>
      </c>
      <c r="J348" s="151" t="s">
        <v>1307</v>
      </c>
      <c r="K348" s="183">
        <v>0</v>
      </c>
      <c r="L348" s="79"/>
      <c r="M348" s="90"/>
    </row>
    <row r="349" spans="1:13" ht="79.95" customHeight="1" x14ac:dyDescent="0.3">
      <c r="A349" s="224"/>
      <c r="B349" s="137"/>
      <c r="C349" s="161"/>
      <c r="D349" s="137"/>
      <c r="E349" s="217" t="s">
        <v>1308</v>
      </c>
      <c r="F349" s="208" t="s">
        <v>1308</v>
      </c>
      <c r="G349" s="89">
        <v>2400</v>
      </c>
      <c r="H349" s="87" t="s">
        <v>1309</v>
      </c>
      <c r="I349" s="167">
        <v>45604</v>
      </c>
      <c r="J349" s="151" t="s">
        <v>1310</v>
      </c>
      <c r="K349" s="183">
        <v>9</v>
      </c>
      <c r="L349" s="79"/>
      <c r="M349" s="90"/>
    </row>
    <row r="350" spans="1:13" ht="79.95" customHeight="1" x14ac:dyDescent="0.3">
      <c r="A350" s="224"/>
      <c r="B350" s="137"/>
      <c r="C350" s="161"/>
      <c r="D350" s="137"/>
      <c r="E350" s="217" t="s">
        <v>1311</v>
      </c>
      <c r="F350" s="208" t="s">
        <v>1311</v>
      </c>
      <c r="G350" s="89">
        <v>16</v>
      </c>
      <c r="H350" s="87" t="s">
        <v>1312</v>
      </c>
      <c r="I350" s="167">
        <v>45604</v>
      </c>
      <c r="J350" s="151" t="s">
        <v>1313</v>
      </c>
      <c r="K350" s="183">
        <v>15</v>
      </c>
      <c r="L350" s="79"/>
      <c r="M350" s="90"/>
    </row>
    <row r="351" spans="1:13" ht="79.95" customHeight="1" x14ac:dyDescent="0.3">
      <c r="A351" s="224"/>
      <c r="B351" s="137"/>
      <c r="C351" s="161"/>
      <c r="D351" s="137"/>
      <c r="E351" s="217" t="s">
        <v>1314</v>
      </c>
      <c r="F351" s="208" t="s">
        <v>1314</v>
      </c>
      <c r="G351" s="89">
        <v>80</v>
      </c>
      <c r="H351" s="87" t="s">
        <v>1315</v>
      </c>
      <c r="I351" s="167">
        <v>45604</v>
      </c>
      <c r="J351" s="151" t="s">
        <v>1316</v>
      </c>
      <c r="K351" s="183">
        <v>0</v>
      </c>
      <c r="L351" s="79"/>
      <c r="M351" s="90"/>
    </row>
    <row r="352" spans="1:13" ht="79.95" customHeight="1" x14ac:dyDescent="0.3">
      <c r="A352" s="224"/>
      <c r="B352" s="137"/>
      <c r="C352" s="161"/>
      <c r="D352" s="137"/>
      <c r="E352" s="217" t="s">
        <v>1317</v>
      </c>
      <c r="F352" s="208" t="s">
        <v>1317</v>
      </c>
      <c r="G352" s="89">
        <v>54</v>
      </c>
      <c r="H352" s="87" t="s">
        <v>1318</v>
      </c>
      <c r="I352" s="167">
        <v>45604</v>
      </c>
      <c r="J352" s="151" t="s">
        <v>1319</v>
      </c>
      <c r="K352" s="183">
        <v>0</v>
      </c>
      <c r="L352" s="79"/>
      <c r="M352" s="90"/>
    </row>
    <row r="353" spans="1:13" ht="79.95" customHeight="1" x14ac:dyDescent="0.3">
      <c r="A353" s="224"/>
      <c r="B353" s="137"/>
      <c r="C353" s="161"/>
      <c r="D353" s="137"/>
      <c r="E353" s="217" t="s">
        <v>1320</v>
      </c>
      <c r="F353" s="208" t="s">
        <v>1320</v>
      </c>
      <c r="G353" s="89">
        <v>54</v>
      </c>
      <c r="H353" s="87" t="s">
        <v>1321</v>
      </c>
      <c r="I353" s="167">
        <v>45604</v>
      </c>
      <c r="J353" s="151" t="s">
        <v>1322</v>
      </c>
      <c r="K353" s="183">
        <v>0</v>
      </c>
      <c r="L353" s="79"/>
      <c r="M353" s="90"/>
    </row>
    <row r="354" spans="1:13" ht="79.95" customHeight="1" x14ac:dyDescent="0.3">
      <c r="A354" s="224"/>
      <c r="B354" s="137"/>
      <c r="C354" s="161"/>
      <c r="D354" s="137"/>
      <c r="E354" s="217" t="s">
        <v>1323</v>
      </c>
      <c r="F354" s="208" t="s">
        <v>1323</v>
      </c>
      <c r="G354" s="89">
        <v>52.5</v>
      </c>
      <c r="H354" s="87" t="s">
        <v>1324</v>
      </c>
      <c r="I354" s="167">
        <v>45604</v>
      </c>
      <c r="J354" s="151" t="s">
        <v>1325</v>
      </c>
      <c r="K354" s="183">
        <v>0</v>
      </c>
      <c r="L354" s="79"/>
      <c r="M354" s="90"/>
    </row>
    <row r="355" spans="1:13" ht="79.95" customHeight="1" x14ac:dyDescent="0.3">
      <c r="A355" s="224"/>
      <c r="B355" s="137"/>
      <c r="C355" s="161"/>
      <c r="D355" s="137"/>
      <c r="E355" s="217" t="s">
        <v>1326</v>
      </c>
      <c r="F355" s="208" t="s">
        <v>1326</v>
      </c>
      <c r="G355" s="89">
        <v>70</v>
      </c>
      <c r="H355" s="87" t="s">
        <v>1327</v>
      </c>
      <c r="I355" s="167">
        <v>45604</v>
      </c>
      <c r="J355" s="151" t="s">
        <v>1328</v>
      </c>
      <c r="K355" s="183">
        <v>0</v>
      </c>
      <c r="L355" s="79"/>
      <c r="M355" s="90"/>
    </row>
    <row r="356" spans="1:13" ht="79.95" customHeight="1" x14ac:dyDescent="0.3">
      <c r="A356" s="224"/>
      <c r="B356" s="137"/>
      <c r="C356" s="161"/>
      <c r="D356" s="137"/>
      <c r="E356" s="217" t="s">
        <v>1329</v>
      </c>
      <c r="F356" s="208" t="s">
        <v>1329</v>
      </c>
      <c r="G356" s="89">
        <v>54</v>
      </c>
      <c r="H356" s="87" t="s">
        <v>1330</v>
      </c>
      <c r="I356" s="167">
        <v>45604</v>
      </c>
      <c r="J356" s="151" t="s">
        <v>1331</v>
      </c>
      <c r="K356" s="183">
        <v>0</v>
      </c>
      <c r="L356" s="79"/>
      <c r="M356" s="90"/>
    </row>
    <row r="357" spans="1:13" ht="79.95" customHeight="1" x14ac:dyDescent="0.3">
      <c r="A357" s="224"/>
      <c r="B357" s="137"/>
      <c r="C357" s="161"/>
      <c r="D357" s="137"/>
      <c r="E357" s="217" t="s">
        <v>1332</v>
      </c>
      <c r="F357" s="208" t="s">
        <v>1332</v>
      </c>
      <c r="G357" s="89">
        <v>54</v>
      </c>
      <c r="H357" s="87" t="s">
        <v>1333</v>
      </c>
      <c r="I357" s="167">
        <v>45604</v>
      </c>
      <c r="J357" s="151" t="s">
        <v>1334</v>
      </c>
      <c r="K357" s="183">
        <v>0</v>
      </c>
      <c r="L357" s="79"/>
      <c r="M357" s="90"/>
    </row>
    <row r="358" spans="1:13" ht="79.95" customHeight="1" x14ac:dyDescent="0.3">
      <c r="A358" s="224"/>
      <c r="B358" s="137"/>
      <c r="C358" s="161"/>
      <c r="D358" s="137"/>
      <c r="E358" s="217" t="s">
        <v>1335</v>
      </c>
      <c r="F358" s="208" t="s">
        <v>1336</v>
      </c>
      <c r="G358" s="89">
        <v>54</v>
      </c>
      <c r="H358" s="87" t="s">
        <v>1337</v>
      </c>
      <c r="I358" s="167">
        <v>45604</v>
      </c>
      <c r="J358" s="151" t="s">
        <v>1338</v>
      </c>
      <c r="K358" s="183">
        <v>0</v>
      </c>
      <c r="L358" s="79"/>
      <c r="M358" s="90"/>
    </row>
    <row r="359" spans="1:13" ht="79.95" customHeight="1" x14ac:dyDescent="0.3">
      <c r="A359" s="224"/>
      <c r="B359" s="137"/>
      <c r="C359" s="161"/>
      <c r="D359" s="137"/>
      <c r="E359" s="217" t="s">
        <v>1339</v>
      </c>
      <c r="F359" s="208" t="s">
        <v>1339</v>
      </c>
      <c r="G359" s="89">
        <v>108.38</v>
      </c>
      <c r="H359" s="87" t="s">
        <v>1340</v>
      </c>
      <c r="I359" s="167">
        <v>45604</v>
      </c>
      <c r="J359" s="151" t="s">
        <v>1341</v>
      </c>
      <c r="K359" s="183">
        <v>15</v>
      </c>
      <c r="L359" s="79"/>
      <c r="M359" s="90"/>
    </row>
    <row r="360" spans="1:13" ht="79.95" customHeight="1" x14ac:dyDescent="0.3">
      <c r="A360" s="224"/>
      <c r="B360" s="137"/>
      <c r="C360" s="161"/>
      <c r="D360" s="137"/>
      <c r="E360" s="217" t="s">
        <v>1149</v>
      </c>
      <c r="F360" s="208" t="s">
        <v>1149</v>
      </c>
      <c r="G360" s="89">
        <v>80</v>
      </c>
      <c r="H360" s="87" t="s">
        <v>1342</v>
      </c>
      <c r="I360" s="167">
        <v>45604</v>
      </c>
      <c r="J360" s="151" t="s">
        <v>1343</v>
      </c>
      <c r="K360" s="183">
        <v>0</v>
      </c>
      <c r="L360" s="79"/>
      <c r="M360" s="90"/>
    </row>
    <row r="361" spans="1:13" ht="79.95" customHeight="1" x14ac:dyDescent="0.3">
      <c r="A361" s="224"/>
      <c r="B361" s="137"/>
      <c r="C361" s="161"/>
      <c r="D361" s="137"/>
      <c r="E361" s="217" t="s">
        <v>1344</v>
      </c>
      <c r="F361" s="208" t="s">
        <v>1344</v>
      </c>
      <c r="G361" s="89">
        <v>34</v>
      </c>
      <c r="H361" s="87" t="s">
        <v>1345</v>
      </c>
      <c r="I361" s="167">
        <v>45604</v>
      </c>
      <c r="J361" s="151" t="s">
        <v>1346</v>
      </c>
      <c r="K361" s="183">
        <v>0</v>
      </c>
      <c r="L361" s="79"/>
      <c r="M361" s="90"/>
    </row>
    <row r="362" spans="1:13" ht="79.95" customHeight="1" x14ac:dyDescent="0.3">
      <c r="A362" s="224"/>
      <c r="B362" s="137"/>
      <c r="C362" s="161"/>
      <c r="D362" s="137"/>
      <c r="E362" s="217" t="s">
        <v>1347</v>
      </c>
      <c r="F362" s="208" t="s">
        <v>1347</v>
      </c>
      <c r="G362" s="89">
        <v>54</v>
      </c>
      <c r="H362" s="87" t="s">
        <v>1348</v>
      </c>
      <c r="I362" s="167">
        <v>45604</v>
      </c>
      <c r="J362" s="151" t="s">
        <v>1349</v>
      </c>
      <c r="K362" s="183">
        <v>0</v>
      </c>
      <c r="L362" s="79"/>
      <c r="M362" s="90"/>
    </row>
    <row r="363" spans="1:13" ht="79.95" customHeight="1" x14ac:dyDescent="0.3">
      <c r="A363" s="224"/>
      <c r="B363" s="137"/>
      <c r="C363" s="161"/>
      <c r="D363" s="137"/>
      <c r="E363" s="217" t="s">
        <v>1287</v>
      </c>
      <c r="F363" s="208" t="s">
        <v>1287</v>
      </c>
      <c r="G363" s="89">
        <v>80</v>
      </c>
      <c r="H363" s="87" t="s">
        <v>1350</v>
      </c>
      <c r="I363" s="167">
        <v>45604</v>
      </c>
      <c r="J363" s="151" t="s">
        <v>1351</v>
      </c>
      <c r="K363" s="183">
        <v>0</v>
      </c>
      <c r="L363" s="79"/>
      <c r="M363" s="90"/>
    </row>
    <row r="364" spans="1:13" ht="79.95" customHeight="1" x14ac:dyDescent="0.3">
      <c r="A364" s="224"/>
      <c r="B364" s="137"/>
      <c r="C364" s="161"/>
      <c r="D364" s="137"/>
      <c r="E364" s="217" t="s">
        <v>1352</v>
      </c>
      <c r="F364" s="208" t="s">
        <v>1352</v>
      </c>
      <c r="G364" s="89">
        <v>27</v>
      </c>
      <c r="H364" s="87" t="s">
        <v>1353</v>
      </c>
      <c r="I364" s="167">
        <v>45607</v>
      </c>
      <c r="J364" s="151" t="s">
        <v>1354</v>
      </c>
      <c r="K364" s="183">
        <v>0</v>
      </c>
      <c r="L364" s="79"/>
      <c r="M364" s="90"/>
    </row>
    <row r="365" spans="1:13" ht="79.95" customHeight="1" x14ac:dyDescent="0.3">
      <c r="A365" s="224"/>
      <c r="B365" s="137"/>
      <c r="C365" s="161"/>
      <c r="D365" s="137"/>
      <c r="E365" s="217" t="s">
        <v>1355</v>
      </c>
      <c r="F365" s="208" t="s">
        <v>1355</v>
      </c>
      <c r="G365" s="89">
        <v>27</v>
      </c>
      <c r="H365" s="87" t="s">
        <v>1356</v>
      </c>
      <c r="I365" s="167">
        <v>45607</v>
      </c>
      <c r="J365" s="151" t="s">
        <v>1357</v>
      </c>
      <c r="K365" s="183">
        <v>0</v>
      </c>
      <c r="L365" s="79"/>
      <c r="M365" s="90"/>
    </row>
    <row r="366" spans="1:13" ht="79.95" customHeight="1" x14ac:dyDescent="0.3">
      <c r="A366" s="224"/>
      <c r="B366" s="137"/>
      <c r="C366" s="161"/>
      <c r="D366" s="137"/>
      <c r="E366" s="217" t="s">
        <v>1358</v>
      </c>
      <c r="F366" s="208" t="s">
        <v>1358</v>
      </c>
      <c r="G366" s="89">
        <v>55.25</v>
      </c>
      <c r="H366" s="87" t="s">
        <v>1359</v>
      </c>
      <c r="I366" s="167">
        <v>45607</v>
      </c>
      <c r="J366" s="151" t="s">
        <v>1360</v>
      </c>
      <c r="K366" s="183">
        <v>15</v>
      </c>
      <c r="L366" s="79"/>
      <c r="M366" s="90"/>
    </row>
    <row r="367" spans="1:13" ht="79.95" customHeight="1" x14ac:dyDescent="0.3">
      <c r="A367" s="224"/>
      <c r="B367" s="137"/>
      <c r="C367" s="161"/>
      <c r="D367" s="137"/>
      <c r="E367" s="217" t="s">
        <v>1361</v>
      </c>
      <c r="F367" s="208" t="s">
        <v>1361</v>
      </c>
      <c r="G367" s="89">
        <v>24.75</v>
      </c>
      <c r="H367" s="87" t="s">
        <v>1362</v>
      </c>
      <c r="I367" s="167">
        <v>45607</v>
      </c>
      <c r="J367" s="151" t="s">
        <v>1363</v>
      </c>
      <c r="K367" s="183">
        <v>0</v>
      </c>
      <c r="L367" s="79"/>
      <c r="M367" s="90"/>
    </row>
    <row r="368" spans="1:13" ht="79.95" customHeight="1" x14ac:dyDescent="0.3">
      <c r="A368" s="224"/>
      <c r="B368" s="137"/>
      <c r="C368" s="161"/>
      <c r="D368" s="137"/>
      <c r="E368" s="217" t="s">
        <v>1364</v>
      </c>
      <c r="F368" s="208" t="s">
        <v>1364</v>
      </c>
      <c r="G368" s="89">
        <v>3950</v>
      </c>
      <c r="H368" s="87" t="s">
        <v>1365</v>
      </c>
      <c r="I368" s="167">
        <v>45607</v>
      </c>
      <c r="J368" s="151" t="s">
        <v>1366</v>
      </c>
      <c r="K368" s="183">
        <v>15</v>
      </c>
      <c r="L368" s="79"/>
      <c r="M368" s="90"/>
    </row>
    <row r="369" spans="1:13" ht="79.95" customHeight="1" x14ac:dyDescent="0.3">
      <c r="A369" s="224"/>
      <c r="B369" s="137"/>
      <c r="C369" s="161"/>
      <c r="D369" s="137"/>
      <c r="E369" s="217" t="s">
        <v>1367</v>
      </c>
      <c r="F369" s="208" t="s">
        <v>1367</v>
      </c>
      <c r="G369" s="89">
        <v>80</v>
      </c>
      <c r="H369" s="87" t="s">
        <v>1368</v>
      </c>
      <c r="I369" s="167">
        <v>45607</v>
      </c>
      <c r="J369" s="151" t="s">
        <v>1369</v>
      </c>
      <c r="K369" s="183">
        <v>0</v>
      </c>
      <c r="L369" s="79"/>
      <c r="M369" s="90"/>
    </row>
    <row r="370" spans="1:13" ht="79.95" customHeight="1" x14ac:dyDescent="0.3">
      <c r="A370" s="224"/>
      <c r="B370" s="137"/>
      <c r="C370" s="161"/>
      <c r="D370" s="137"/>
      <c r="E370" s="217" t="s">
        <v>1370</v>
      </c>
      <c r="F370" s="208" t="s">
        <v>1370</v>
      </c>
      <c r="G370" s="89">
        <v>323.85000000000002</v>
      </c>
      <c r="H370" s="87" t="s">
        <v>1371</v>
      </c>
      <c r="I370" s="167">
        <v>45607</v>
      </c>
      <c r="J370" s="151" t="s">
        <v>1372</v>
      </c>
      <c r="K370" s="183">
        <v>15</v>
      </c>
      <c r="L370" s="79"/>
      <c r="M370" s="90"/>
    </row>
    <row r="371" spans="1:13" ht="79.95" customHeight="1" x14ac:dyDescent="0.3">
      <c r="A371" s="224"/>
      <c r="B371" s="137"/>
      <c r="C371" s="161"/>
      <c r="D371" s="137"/>
      <c r="E371" s="217" t="s">
        <v>1373</v>
      </c>
      <c r="F371" s="208" t="s">
        <v>1373</v>
      </c>
      <c r="G371" s="89">
        <v>4377.5</v>
      </c>
      <c r="H371" s="87" t="s">
        <v>1374</v>
      </c>
      <c r="I371" s="167">
        <v>45607</v>
      </c>
      <c r="J371" s="151" t="s">
        <v>1375</v>
      </c>
      <c r="K371" s="183">
        <v>15</v>
      </c>
      <c r="L371" s="79"/>
      <c r="M371" s="90"/>
    </row>
    <row r="372" spans="1:13" ht="79.95" customHeight="1" x14ac:dyDescent="0.3">
      <c r="A372" s="224"/>
      <c r="B372" s="137"/>
      <c r="C372" s="161"/>
      <c r="D372" s="137"/>
      <c r="E372" s="217" t="s">
        <v>1376</v>
      </c>
      <c r="F372" s="208" t="s">
        <v>1376</v>
      </c>
      <c r="G372" s="89">
        <v>66.680000000000007</v>
      </c>
      <c r="H372" s="87" t="s">
        <v>1377</v>
      </c>
      <c r="I372" s="167">
        <v>45607</v>
      </c>
      <c r="J372" s="151" t="s">
        <v>1378</v>
      </c>
      <c r="K372" s="183">
        <v>0</v>
      </c>
      <c r="L372" s="79"/>
      <c r="M372" s="90"/>
    </row>
    <row r="373" spans="1:13" ht="79.95" customHeight="1" x14ac:dyDescent="0.3">
      <c r="A373" s="224"/>
      <c r="B373" s="137"/>
      <c r="C373" s="161"/>
      <c r="D373" s="137"/>
      <c r="E373" s="217" t="s">
        <v>1379</v>
      </c>
      <c r="F373" s="208" t="s">
        <v>1379</v>
      </c>
      <c r="G373" s="89">
        <v>49.5</v>
      </c>
      <c r="H373" s="87" t="s">
        <v>1380</v>
      </c>
      <c r="I373" s="167">
        <v>45607</v>
      </c>
      <c r="J373" s="151" t="s">
        <v>1381</v>
      </c>
      <c r="K373" s="183">
        <v>0</v>
      </c>
      <c r="L373" s="79"/>
      <c r="M373" s="90"/>
    </row>
    <row r="374" spans="1:13" ht="79.95" customHeight="1" x14ac:dyDescent="0.3">
      <c r="A374" s="224"/>
      <c r="B374" s="137"/>
      <c r="C374" s="161"/>
      <c r="D374" s="137"/>
      <c r="E374" s="217" t="s">
        <v>1382</v>
      </c>
      <c r="F374" s="208" t="s">
        <v>1382</v>
      </c>
      <c r="G374" s="89">
        <v>200</v>
      </c>
      <c r="H374" s="87" t="s">
        <v>1383</v>
      </c>
      <c r="I374" s="167">
        <v>45609</v>
      </c>
      <c r="J374" s="151" t="s">
        <v>1310</v>
      </c>
      <c r="K374" s="183">
        <v>15</v>
      </c>
      <c r="L374" s="79"/>
      <c r="M374" s="90"/>
    </row>
    <row r="375" spans="1:13" ht="79.95" customHeight="1" x14ac:dyDescent="0.3">
      <c r="A375" s="224"/>
      <c r="B375" s="137"/>
      <c r="C375" s="161"/>
      <c r="D375" s="137"/>
      <c r="E375" s="217" t="s">
        <v>1384</v>
      </c>
      <c r="F375" s="208" t="s">
        <v>1384</v>
      </c>
      <c r="G375" s="89">
        <v>257.25</v>
      </c>
      <c r="H375" s="87" t="s">
        <v>1385</v>
      </c>
      <c r="I375" s="167">
        <v>45609</v>
      </c>
      <c r="J375" s="151" t="s">
        <v>1310</v>
      </c>
      <c r="K375" s="183">
        <v>9</v>
      </c>
      <c r="L375" s="79"/>
      <c r="M375" s="90"/>
    </row>
    <row r="376" spans="1:13" ht="79.95" customHeight="1" x14ac:dyDescent="0.3">
      <c r="A376" s="224"/>
      <c r="B376" s="137"/>
      <c r="C376" s="161"/>
      <c r="D376" s="137"/>
      <c r="E376" s="217" t="s">
        <v>1386</v>
      </c>
      <c r="F376" s="208" t="s">
        <v>1386</v>
      </c>
      <c r="G376" s="89">
        <v>228</v>
      </c>
      <c r="H376" s="87" t="s">
        <v>1387</v>
      </c>
      <c r="I376" s="167">
        <v>45609</v>
      </c>
      <c r="J376" s="151" t="s">
        <v>1310</v>
      </c>
      <c r="K376" s="183">
        <v>18</v>
      </c>
      <c r="L376" s="79"/>
      <c r="M376" s="90"/>
    </row>
    <row r="377" spans="1:13" ht="79.95" customHeight="1" x14ac:dyDescent="0.3">
      <c r="A377" s="224"/>
      <c r="B377" s="137"/>
      <c r="C377" s="161"/>
      <c r="D377" s="137"/>
      <c r="E377" s="217" t="s">
        <v>1388</v>
      </c>
      <c r="F377" s="208" t="s">
        <v>1388</v>
      </c>
      <c r="G377" s="89">
        <v>40</v>
      </c>
      <c r="H377" s="87" t="s">
        <v>1389</v>
      </c>
      <c r="I377" s="167">
        <v>45609</v>
      </c>
      <c r="J377" s="151" t="s">
        <v>1310</v>
      </c>
      <c r="K377" s="183">
        <v>0</v>
      </c>
      <c r="L377" s="79"/>
      <c r="M377" s="90"/>
    </row>
    <row r="378" spans="1:13" ht="79.95" customHeight="1" x14ac:dyDescent="0.3">
      <c r="A378" s="224"/>
      <c r="B378" s="137"/>
      <c r="C378" s="161"/>
      <c r="D378" s="137"/>
      <c r="E378" s="217" t="s">
        <v>1390</v>
      </c>
      <c r="F378" s="208" t="s">
        <v>1390</v>
      </c>
      <c r="G378" s="89">
        <v>132.6</v>
      </c>
      <c r="H378" s="87" t="s">
        <v>1391</v>
      </c>
      <c r="I378" s="167">
        <v>45609</v>
      </c>
      <c r="J378" s="151" t="s">
        <v>1310</v>
      </c>
      <c r="K378" s="183">
        <v>18</v>
      </c>
      <c r="L378" s="79"/>
      <c r="M378" s="90"/>
    </row>
    <row r="379" spans="1:13" ht="79.95" customHeight="1" x14ac:dyDescent="0.3">
      <c r="A379" s="224"/>
      <c r="B379" s="137"/>
      <c r="C379" s="161"/>
      <c r="D379" s="137"/>
      <c r="E379" s="217" t="s">
        <v>1392</v>
      </c>
      <c r="F379" s="208" t="s">
        <v>1392</v>
      </c>
      <c r="G379" s="89">
        <v>21</v>
      </c>
      <c r="H379" s="87" t="s">
        <v>1393</v>
      </c>
      <c r="I379" s="167">
        <v>45609</v>
      </c>
      <c r="J379" s="151" t="s">
        <v>1310</v>
      </c>
      <c r="K379" s="183">
        <v>18</v>
      </c>
      <c r="L379" s="79"/>
      <c r="M379" s="90"/>
    </row>
    <row r="380" spans="1:13" ht="79.95" customHeight="1" x14ac:dyDescent="0.3">
      <c r="A380" s="224"/>
      <c r="B380" s="137"/>
      <c r="C380" s="161"/>
      <c r="D380" s="137"/>
      <c r="E380" s="217" t="s">
        <v>1394</v>
      </c>
      <c r="F380" s="208" t="s">
        <v>1394</v>
      </c>
      <c r="G380" s="89">
        <v>49.5</v>
      </c>
      <c r="H380" s="87" t="s">
        <v>1395</v>
      </c>
      <c r="I380" s="167">
        <v>45609</v>
      </c>
      <c r="J380" s="151" t="s">
        <v>1310</v>
      </c>
      <c r="K380" s="183">
        <v>0</v>
      </c>
      <c r="L380" s="79"/>
      <c r="M380" s="90"/>
    </row>
    <row r="381" spans="1:13" ht="79.95" customHeight="1" x14ac:dyDescent="0.3">
      <c r="A381" s="224"/>
      <c r="B381" s="137"/>
      <c r="C381" s="161"/>
      <c r="D381" s="137"/>
      <c r="E381" s="217" t="s">
        <v>1396</v>
      </c>
      <c r="F381" s="208" t="s">
        <v>1396</v>
      </c>
      <c r="G381" s="89">
        <v>51</v>
      </c>
      <c r="H381" s="87" t="s">
        <v>1397</v>
      </c>
      <c r="I381" s="167">
        <v>45609</v>
      </c>
      <c r="J381" s="151" t="s">
        <v>1310</v>
      </c>
      <c r="K381" s="183">
        <v>0</v>
      </c>
      <c r="L381" s="79"/>
      <c r="M381" s="90"/>
    </row>
    <row r="382" spans="1:13" ht="79.95" customHeight="1" x14ac:dyDescent="0.3">
      <c r="A382" s="224"/>
      <c r="B382" s="137"/>
      <c r="C382" s="161"/>
      <c r="D382" s="137"/>
      <c r="E382" s="217" t="s">
        <v>1398</v>
      </c>
      <c r="F382" s="208" t="s">
        <v>1398</v>
      </c>
      <c r="G382" s="89">
        <v>123.75</v>
      </c>
      <c r="H382" s="87" t="s">
        <v>1399</v>
      </c>
      <c r="I382" s="167">
        <v>45607</v>
      </c>
      <c r="J382" s="151" t="s">
        <v>1400</v>
      </c>
      <c r="K382" s="183">
        <v>0</v>
      </c>
      <c r="L382" s="79"/>
      <c r="M382" s="90"/>
    </row>
    <row r="383" spans="1:13" ht="79.95" customHeight="1" x14ac:dyDescent="0.3">
      <c r="A383" s="224"/>
      <c r="B383" s="137"/>
      <c r="C383" s="161"/>
      <c r="D383" s="137"/>
      <c r="E383" s="217" t="s">
        <v>1401</v>
      </c>
      <c r="F383" s="208" t="s">
        <v>1401</v>
      </c>
      <c r="G383" s="89">
        <v>126</v>
      </c>
      <c r="H383" s="87" t="s">
        <v>1402</v>
      </c>
      <c r="I383" s="167">
        <v>45610</v>
      </c>
      <c r="J383" s="151" t="s">
        <v>1310</v>
      </c>
      <c r="K383" s="183">
        <v>0</v>
      </c>
      <c r="L383" s="79"/>
      <c r="M383" s="90"/>
    </row>
    <row r="384" spans="1:13" ht="79.95" customHeight="1" x14ac:dyDescent="0.3">
      <c r="A384" s="224"/>
      <c r="B384" s="137"/>
      <c r="C384" s="161"/>
      <c r="D384" s="137"/>
      <c r="E384" s="217" t="s">
        <v>1403</v>
      </c>
      <c r="F384" s="208" t="s">
        <v>1403</v>
      </c>
      <c r="G384" s="89">
        <v>228</v>
      </c>
      <c r="H384" s="87" t="s">
        <v>1404</v>
      </c>
      <c r="I384" s="167">
        <v>45610</v>
      </c>
      <c r="J384" s="151" t="s">
        <v>1310</v>
      </c>
      <c r="K384" s="183">
        <v>15</v>
      </c>
      <c r="L384" s="79"/>
      <c r="M384" s="90"/>
    </row>
    <row r="385" spans="1:13" ht="79.95" customHeight="1" x14ac:dyDescent="0.3">
      <c r="A385" s="224"/>
      <c r="B385" s="137"/>
      <c r="C385" s="161"/>
      <c r="D385" s="137"/>
      <c r="E385" s="217" t="s">
        <v>1405</v>
      </c>
      <c r="F385" s="208" t="s">
        <v>1405</v>
      </c>
      <c r="G385" s="89">
        <v>50</v>
      </c>
      <c r="H385" s="87" t="s">
        <v>1406</v>
      </c>
      <c r="I385" s="167">
        <v>45610</v>
      </c>
      <c r="J385" s="151" t="s">
        <v>1310</v>
      </c>
      <c r="K385" s="183">
        <v>15</v>
      </c>
      <c r="L385" s="79"/>
      <c r="M385" s="90"/>
    </row>
    <row r="386" spans="1:13" ht="79.95" customHeight="1" x14ac:dyDescent="0.3">
      <c r="A386" s="224"/>
      <c r="B386" s="137"/>
      <c r="C386" s="161"/>
      <c r="D386" s="137"/>
      <c r="E386" s="217" t="s">
        <v>1407</v>
      </c>
      <c r="F386" s="208" t="s">
        <v>1407</v>
      </c>
      <c r="G386" s="89">
        <v>100</v>
      </c>
      <c r="H386" s="87" t="s">
        <v>1408</v>
      </c>
      <c r="I386" s="167">
        <v>45610</v>
      </c>
      <c r="J386" s="151" t="s">
        <v>1310</v>
      </c>
      <c r="K386" s="183">
        <v>0</v>
      </c>
      <c r="L386" s="79"/>
      <c r="M386" s="90"/>
    </row>
    <row r="387" spans="1:13" ht="79.95" customHeight="1" x14ac:dyDescent="0.3">
      <c r="A387" s="224"/>
      <c r="B387" s="137"/>
      <c r="C387" s="161"/>
      <c r="D387" s="137"/>
      <c r="E387" s="217" t="s">
        <v>1409</v>
      </c>
      <c r="F387" s="208" t="s">
        <v>1409</v>
      </c>
      <c r="G387" s="89">
        <v>100</v>
      </c>
      <c r="H387" s="87" t="s">
        <v>1410</v>
      </c>
      <c r="I387" s="167">
        <v>45610</v>
      </c>
      <c r="J387" s="151" t="s">
        <v>1310</v>
      </c>
      <c r="K387" s="183">
        <v>0</v>
      </c>
      <c r="L387" s="79"/>
      <c r="M387" s="90"/>
    </row>
    <row r="388" spans="1:13" ht="79.95" customHeight="1" x14ac:dyDescent="0.3">
      <c r="A388" s="224"/>
      <c r="B388" s="137"/>
      <c r="C388" s="161"/>
      <c r="D388" s="137"/>
      <c r="E388" s="217" t="s">
        <v>1411</v>
      </c>
      <c r="F388" s="208" t="s">
        <v>1411</v>
      </c>
      <c r="G388" s="89">
        <v>198</v>
      </c>
      <c r="H388" s="87" t="s">
        <v>1412</v>
      </c>
      <c r="I388" s="167">
        <v>45610</v>
      </c>
      <c r="J388" s="151" t="s">
        <v>1310</v>
      </c>
      <c r="K388" s="183">
        <v>18</v>
      </c>
      <c r="L388" s="79"/>
      <c r="M388" s="90"/>
    </row>
    <row r="389" spans="1:13" ht="79.95" customHeight="1" x14ac:dyDescent="0.3">
      <c r="A389" s="224"/>
      <c r="B389" s="137"/>
      <c r="C389" s="161"/>
      <c r="D389" s="137"/>
      <c r="E389" s="217" t="s">
        <v>1413</v>
      </c>
      <c r="F389" s="208" t="s">
        <v>1413</v>
      </c>
      <c r="G389" s="89">
        <v>36.75</v>
      </c>
      <c r="H389" s="87" t="s">
        <v>1414</v>
      </c>
      <c r="I389" s="167">
        <v>45610</v>
      </c>
      <c r="J389" s="151" t="s">
        <v>1310</v>
      </c>
      <c r="K389" s="183">
        <v>0</v>
      </c>
      <c r="L389" s="79"/>
      <c r="M389" s="90"/>
    </row>
    <row r="390" spans="1:13" ht="79.95" customHeight="1" x14ac:dyDescent="0.3">
      <c r="A390" s="224"/>
      <c r="B390" s="137"/>
      <c r="C390" s="161"/>
      <c r="D390" s="137"/>
      <c r="E390" s="217" t="s">
        <v>1415</v>
      </c>
      <c r="F390" s="208" t="s">
        <v>1415</v>
      </c>
      <c r="G390" s="89">
        <v>60</v>
      </c>
      <c r="H390" s="87" t="s">
        <v>1416</v>
      </c>
      <c r="I390" s="167">
        <v>45610</v>
      </c>
      <c r="J390" s="151" t="s">
        <v>1310</v>
      </c>
      <c r="K390" s="183">
        <v>0</v>
      </c>
      <c r="L390" s="79"/>
      <c r="M390" s="90"/>
    </row>
    <row r="391" spans="1:13" ht="79.95" customHeight="1" x14ac:dyDescent="0.3">
      <c r="A391" s="224"/>
      <c r="B391" s="137"/>
      <c r="C391" s="161"/>
      <c r="D391" s="137"/>
      <c r="E391" s="217" t="s">
        <v>1417</v>
      </c>
      <c r="F391" s="208" t="s">
        <v>1417</v>
      </c>
      <c r="G391" s="89">
        <v>116.69</v>
      </c>
      <c r="H391" s="87" t="s">
        <v>1418</v>
      </c>
      <c r="I391" s="167">
        <v>45611</v>
      </c>
      <c r="J391" s="151" t="s">
        <v>1310</v>
      </c>
      <c r="K391" s="183">
        <v>15</v>
      </c>
      <c r="L391" s="79"/>
      <c r="M391" s="90"/>
    </row>
    <row r="392" spans="1:13" ht="79.95" customHeight="1" x14ac:dyDescent="0.3">
      <c r="A392" s="224"/>
      <c r="B392" s="137"/>
      <c r="C392" s="161"/>
      <c r="D392" s="137"/>
      <c r="E392" s="217" t="s">
        <v>1419</v>
      </c>
      <c r="F392" s="208" t="s">
        <v>1419</v>
      </c>
      <c r="G392" s="89">
        <v>29.75</v>
      </c>
      <c r="H392" s="87" t="s">
        <v>1420</v>
      </c>
      <c r="I392" s="167">
        <v>45611</v>
      </c>
      <c r="J392" s="151" t="s">
        <v>1310</v>
      </c>
      <c r="K392" s="183">
        <v>9</v>
      </c>
      <c r="L392" s="79"/>
      <c r="M392" s="90"/>
    </row>
    <row r="393" spans="1:13" ht="79.95" customHeight="1" x14ac:dyDescent="0.3">
      <c r="A393" s="224"/>
      <c r="B393" s="137"/>
      <c r="C393" s="161"/>
      <c r="D393" s="137"/>
      <c r="E393" s="217" t="s">
        <v>1421</v>
      </c>
      <c r="F393" s="208" t="s">
        <v>1421</v>
      </c>
      <c r="G393" s="89">
        <v>75</v>
      </c>
      <c r="H393" s="87" t="s">
        <v>1422</v>
      </c>
      <c r="I393" s="167">
        <v>45611</v>
      </c>
      <c r="J393" s="151" t="s">
        <v>1310</v>
      </c>
      <c r="K393" s="183">
        <v>0</v>
      </c>
      <c r="L393" s="79"/>
      <c r="M393" s="90"/>
    </row>
    <row r="394" spans="1:13" ht="79.95" customHeight="1" x14ac:dyDescent="0.3">
      <c r="A394" s="224"/>
      <c r="B394" s="137"/>
      <c r="C394" s="161"/>
      <c r="D394" s="137"/>
      <c r="E394" s="217" t="s">
        <v>1421</v>
      </c>
      <c r="F394" s="208" t="s">
        <v>1421</v>
      </c>
      <c r="G394" s="89">
        <v>75</v>
      </c>
      <c r="H394" s="87" t="s">
        <v>1423</v>
      </c>
      <c r="I394" s="167">
        <v>45611</v>
      </c>
      <c r="J394" s="151" t="s">
        <v>1310</v>
      </c>
      <c r="K394" s="183">
        <v>0</v>
      </c>
      <c r="L394" s="79"/>
      <c r="M394" s="90"/>
    </row>
    <row r="395" spans="1:13" ht="79.95" customHeight="1" x14ac:dyDescent="0.3">
      <c r="A395" s="224"/>
      <c r="B395" s="137"/>
      <c r="C395" s="161"/>
      <c r="D395" s="137"/>
      <c r="E395" s="217" t="s">
        <v>1424</v>
      </c>
      <c r="F395" s="208" t="s">
        <v>1424</v>
      </c>
      <c r="G395" s="89">
        <v>996</v>
      </c>
      <c r="H395" s="87" t="s">
        <v>1425</v>
      </c>
      <c r="I395" s="167">
        <v>45611</v>
      </c>
      <c r="J395" s="151" t="s">
        <v>1310</v>
      </c>
      <c r="K395" s="183">
        <v>15</v>
      </c>
      <c r="L395" s="79"/>
      <c r="M395" s="90"/>
    </row>
    <row r="396" spans="1:13" ht="79.95" customHeight="1" x14ac:dyDescent="0.3">
      <c r="A396" s="224"/>
      <c r="B396" s="137"/>
      <c r="C396" s="161"/>
      <c r="D396" s="137"/>
      <c r="E396" s="217" t="s">
        <v>1419</v>
      </c>
      <c r="F396" s="208" t="s">
        <v>1419</v>
      </c>
      <c r="G396" s="89">
        <v>57.75</v>
      </c>
      <c r="H396" s="87" t="s">
        <v>1426</v>
      </c>
      <c r="I396" s="167">
        <v>45611</v>
      </c>
      <c r="J396" s="151" t="s">
        <v>1310</v>
      </c>
      <c r="K396" s="183">
        <v>9</v>
      </c>
      <c r="L396" s="79"/>
      <c r="M396" s="90"/>
    </row>
    <row r="397" spans="1:13" ht="79.95" customHeight="1" x14ac:dyDescent="0.3">
      <c r="A397" s="224"/>
      <c r="B397" s="137"/>
      <c r="C397" s="161"/>
      <c r="D397" s="137"/>
      <c r="E397" s="217" t="s">
        <v>1427</v>
      </c>
      <c r="F397" s="208" t="s">
        <v>1427</v>
      </c>
      <c r="G397" s="89">
        <v>23.18</v>
      </c>
      <c r="H397" s="87" t="s">
        <v>1428</v>
      </c>
      <c r="I397" s="167">
        <v>45611</v>
      </c>
      <c r="J397" s="151" t="s">
        <v>1310</v>
      </c>
      <c r="K397" s="183">
        <v>15</v>
      </c>
      <c r="L397" s="79"/>
      <c r="M397" s="90"/>
    </row>
    <row r="398" spans="1:13" ht="79.95" customHeight="1" x14ac:dyDescent="0.3">
      <c r="A398" s="224"/>
      <c r="B398" s="137"/>
      <c r="C398" s="161"/>
      <c r="D398" s="137"/>
      <c r="E398" s="217" t="s">
        <v>1429</v>
      </c>
      <c r="F398" s="208" t="s">
        <v>1429</v>
      </c>
      <c r="G398" s="89">
        <v>168</v>
      </c>
      <c r="H398" s="87" t="s">
        <v>1430</v>
      </c>
      <c r="I398" s="167">
        <v>45614</v>
      </c>
      <c r="J398" s="151" t="s">
        <v>1310</v>
      </c>
      <c r="K398" s="183">
        <v>0</v>
      </c>
      <c r="L398" s="79"/>
      <c r="M398" s="90"/>
    </row>
    <row r="399" spans="1:13" ht="79.95" customHeight="1" x14ac:dyDescent="0.3">
      <c r="A399" s="224"/>
      <c r="B399" s="137"/>
      <c r="C399" s="161"/>
      <c r="D399" s="137"/>
      <c r="E399" s="217" t="s">
        <v>1431</v>
      </c>
      <c r="F399" s="208" t="s">
        <v>1431</v>
      </c>
      <c r="G399" s="89">
        <v>333.33</v>
      </c>
      <c r="H399" s="87" t="s">
        <v>1432</v>
      </c>
      <c r="I399" s="167">
        <v>45614</v>
      </c>
      <c r="J399" s="151" t="s">
        <v>1310</v>
      </c>
      <c r="K399" s="183">
        <v>15</v>
      </c>
      <c r="L399" s="79"/>
      <c r="M399" s="90"/>
    </row>
    <row r="400" spans="1:13" ht="79.95" customHeight="1" x14ac:dyDescent="0.3">
      <c r="A400" s="224"/>
      <c r="B400" s="137"/>
      <c r="C400" s="161"/>
      <c r="D400" s="137"/>
      <c r="E400" s="217" t="s">
        <v>1433</v>
      </c>
      <c r="F400" s="208" t="s">
        <v>1433</v>
      </c>
      <c r="G400" s="89">
        <v>2562.7399999999998</v>
      </c>
      <c r="H400" s="87" t="s">
        <v>1434</v>
      </c>
      <c r="I400" s="167">
        <v>45615</v>
      </c>
      <c r="J400" s="151" t="s">
        <v>1310</v>
      </c>
      <c r="K400" s="183">
        <v>15</v>
      </c>
      <c r="L400" s="79"/>
      <c r="M400" s="90"/>
    </row>
    <row r="401" spans="1:13" ht="79.95" customHeight="1" x14ac:dyDescent="0.3">
      <c r="A401" s="224"/>
      <c r="B401" s="137"/>
      <c r="C401" s="161"/>
      <c r="D401" s="137"/>
      <c r="E401" s="217" t="s">
        <v>1435</v>
      </c>
      <c r="F401" s="208" t="s">
        <v>1435</v>
      </c>
      <c r="G401" s="89">
        <v>15.84</v>
      </c>
      <c r="H401" s="87" t="s">
        <v>1436</v>
      </c>
      <c r="I401" s="167">
        <v>45618</v>
      </c>
      <c r="J401" s="151" t="s">
        <v>1310</v>
      </c>
      <c r="K401" s="183">
        <v>0</v>
      </c>
      <c r="L401" s="79"/>
      <c r="M401" s="90"/>
    </row>
    <row r="402" spans="1:13" ht="79.95" customHeight="1" x14ac:dyDescent="0.3">
      <c r="A402" s="224"/>
      <c r="B402" s="137"/>
      <c r="C402" s="161"/>
      <c r="D402" s="137"/>
      <c r="E402" s="217" t="s">
        <v>1437</v>
      </c>
      <c r="F402" s="208" t="s">
        <v>1437</v>
      </c>
      <c r="G402" s="89">
        <v>37.5</v>
      </c>
      <c r="H402" s="87" t="s">
        <v>1438</v>
      </c>
      <c r="I402" s="167">
        <v>45618</v>
      </c>
      <c r="J402" s="151" t="s">
        <v>1310</v>
      </c>
      <c r="K402" s="183">
        <v>0</v>
      </c>
      <c r="L402" s="79"/>
      <c r="M402" s="90"/>
    </row>
    <row r="403" spans="1:13" ht="79.95" customHeight="1" x14ac:dyDescent="0.3">
      <c r="A403" s="224"/>
      <c r="B403" s="137"/>
      <c r="C403" s="161"/>
      <c r="D403" s="137"/>
      <c r="E403" s="217" t="s">
        <v>1439</v>
      </c>
      <c r="F403" s="208" t="s">
        <v>1439</v>
      </c>
      <c r="G403" s="89">
        <v>108</v>
      </c>
      <c r="H403" s="87" t="s">
        <v>1440</v>
      </c>
      <c r="I403" s="167">
        <v>45622</v>
      </c>
      <c r="J403" s="151" t="s">
        <v>1310</v>
      </c>
      <c r="K403" s="183">
        <v>0</v>
      </c>
      <c r="L403" s="79"/>
      <c r="M403" s="90"/>
    </row>
    <row r="404" spans="1:13" ht="79.95" customHeight="1" x14ac:dyDescent="0.3">
      <c r="A404" s="224"/>
      <c r="B404" s="137"/>
      <c r="C404" s="161"/>
      <c r="D404" s="137"/>
      <c r="E404" s="217" t="s">
        <v>1441</v>
      </c>
      <c r="F404" s="208" t="s">
        <v>1441</v>
      </c>
      <c r="G404" s="89">
        <v>100</v>
      </c>
      <c r="H404" s="87" t="s">
        <v>1442</v>
      </c>
      <c r="I404" s="167">
        <v>45622</v>
      </c>
      <c r="J404" s="151" t="s">
        <v>1310</v>
      </c>
      <c r="K404" s="183">
        <v>0</v>
      </c>
      <c r="L404" s="79"/>
      <c r="M404" s="90"/>
    </row>
    <row r="405" spans="1:13" ht="79.95" customHeight="1" x14ac:dyDescent="0.3">
      <c r="A405" s="224"/>
      <c r="B405" s="137"/>
      <c r="C405" s="161"/>
      <c r="D405" s="137"/>
      <c r="E405" s="217" t="s">
        <v>1443</v>
      </c>
      <c r="F405" s="208" t="s">
        <v>1443</v>
      </c>
      <c r="G405" s="89">
        <v>19.989999999999998</v>
      </c>
      <c r="H405" s="87" t="s">
        <v>1444</v>
      </c>
      <c r="I405" s="167">
        <v>45622</v>
      </c>
      <c r="J405" s="151" t="s">
        <v>1310</v>
      </c>
      <c r="K405" s="183">
        <v>0</v>
      </c>
      <c r="L405" s="79"/>
      <c r="M405" s="90"/>
    </row>
    <row r="406" spans="1:13" ht="79.95" customHeight="1" x14ac:dyDescent="0.3">
      <c r="A406" s="224"/>
      <c r="B406" s="137"/>
      <c r="C406" s="161"/>
      <c r="D406" s="137"/>
      <c r="E406" s="217" t="s">
        <v>1445</v>
      </c>
      <c r="F406" s="208" t="s">
        <v>1445</v>
      </c>
      <c r="G406" s="89">
        <v>60</v>
      </c>
      <c r="H406" s="87" t="s">
        <v>1446</v>
      </c>
      <c r="I406" s="167">
        <v>45622</v>
      </c>
      <c r="J406" s="151" t="s">
        <v>1310</v>
      </c>
      <c r="K406" s="183">
        <v>0</v>
      </c>
      <c r="L406" s="79"/>
      <c r="M406" s="90"/>
    </row>
    <row r="407" spans="1:13" ht="79.95" customHeight="1" x14ac:dyDescent="0.3">
      <c r="A407" s="224"/>
      <c r="B407" s="137"/>
      <c r="C407" s="161"/>
      <c r="D407" s="137"/>
      <c r="E407" s="217" t="s">
        <v>1447</v>
      </c>
      <c r="F407" s="208" t="s">
        <v>1447</v>
      </c>
      <c r="G407" s="89">
        <v>60</v>
      </c>
      <c r="H407" s="87" t="s">
        <v>1448</v>
      </c>
      <c r="I407" s="167">
        <v>45622</v>
      </c>
      <c r="J407" s="151" t="s">
        <v>1310</v>
      </c>
      <c r="K407" s="183">
        <v>0</v>
      </c>
      <c r="L407" s="79"/>
      <c r="M407" s="90"/>
    </row>
    <row r="408" spans="1:13" ht="79.95" customHeight="1" x14ac:dyDescent="0.3">
      <c r="A408" s="224"/>
      <c r="B408" s="137"/>
      <c r="C408" s="161"/>
      <c r="D408" s="137"/>
      <c r="E408" s="217" t="s">
        <v>1449</v>
      </c>
      <c r="F408" s="208" t="s">
        <v>1450</v>
      </c>
      <c r="G408" s="89">
        <v>90</v>
      </c>
      <c r="H408" s="87" t="s">
        <v>1451</v>
      </c>
      <c r="I408" s="167">
        <v>45621</v>
      </c>
      <c r="J408" s="151" t="s">
        <v>1452</v>
      </c>
      <c r="K408" s="183">
        <v>15</v>
      </c>
      <c r="L408" s="79"/>
      <c r="M408" s="90"/>
    </row>
    <row r="409" spans="1:13" ht="79.95" customHeight="1" x14ac:dyDescent="0.3">
      <c r="A409" s="224"/>
      <c r="B409" s="137"/>
      <c r="C409" s="161"/>
      <c r="D409" s="137"/>
      <c r="E409" s="217" t="s">
        <v>1453</v>
      </c>
      <c r="F409" s="208" t="s">
        <v>1453</v>
      </c>
      <c r="G409" s="89">
        <v>43.75</v>
      </c>
      <c r="H409" s="87" t="s">
        <v>1454</v>
      </c>
      <c r="I409" s="167">
        <v>45623</v>
      </c>
      <c r="J409" s="151" t="s">
        <v>1310</v>
      </c>
      <c r="K409" s="183">
        <v>18</v>
      </c>
      <c r="L409" s="79"/>
      <c r="M409" s="90"/>
    </row>
    <row r="410" spans="1:13" ht="79.95" customHeight="1" x14ac:dyDescent="0.3">
      <c r="A410" s="224"/>
      <c r="B410" s="137"/>
      <c r="C410" s="161"/>
      <c r="D410" s="137"/>
      <c r="E410" s="217" t="s">
        <v>1455</v>
      </c>
      <c r="F410" s="208" t="s">
        <v>1455</v>
      </c>
      <c r="G410" s="89">
        <v>1063.3599999999999</v>
      </c>
      <c r="H410" s="87" t="s">
        <v>1456</v>
      </c>
      <c r="I410" s="167">
        <v>45623</v>
      </c>
      <c r="J410" s="151" t="s">
        <v>1310</v>
      </c>
      <c r="K410" s="183">
        <v>9</v>
      </c>
      <c r="L410" s="79"/>
      <c r="M410" s="90"/>
    </row>
    <row r="411" spans="1:13" ht="79.95" customHeight="1" x14ac:dyDescent="0.3">
      <c r="A411" s="224"/>
      <c r="B411" s="137"/>
      <c r="C411" s="161"/>
      <c r="D411" s="137"/>
      <c r="E411" s="217" t="s">
        <v>1457</v>
      </c>
      <c r="F411" s="208" t="s">
        <v>1457</v>
      </c>
      <c r="G411" s="89">
        <v>82.5</v>
      </c>
      <c r="H411" s="87" t="s">
        <v>1458</v>
      </c>
      <c r="I411" s="167">
        <v>45623</v>
      </c>
      <c r="J411" s="151" t="s">
        <v>1310</v>
      </c>
      <c r="K411" s="183">
        <v>0</v>
      </c>
      <c r="L411" s="79"/>
      <c r="M411" s="90"/>
    </row>
    <row r="412" spans="1:13" ht="79.95" customHeight="1" x14ac:dyDescent="0.3">
      <c r="A412" s="224"/>
      <c r="B412" s="137"/>
      <c r="C412" s="161"/>
      <c r="D412" s="137"/>
      <c r="E412" s="217" t="s">
        <v>1459</v>
      </c>
      <c r="F412" s="208" t="s">
        <v>1459</v>
      </c>
      <c r="G412" s="89">
        <v>50</v>
      </c>
      <c r="H412" s="87" t="s">
        <v>1460</v>
      </c>
      <c r="I412" s="167">
        <v>45623</v>
      </c>
      <c r="J412" s="151" t="s">
        <v>1310</v>
      </c>
      <c r="K412" s="183">
        <v>15</v>
      </c>
      <c r="L412" s="79"/>
      <c r="M412" s="90"/>
    </row>
    <row r="413" spans="1:13" ht="79.95" customHeight="1" x14ac:dyDescent="0.3">
      <c r="A413" s="224"/>
      <c r="B413" s="137"/>
      <c r="C413" s="161"/>
      <c r="D413" s="137"/>
      <c r="E413" s="217" t="s">
        <v>1461</v>
      </c>
      <c r="F413" s="208" t="s">
        <v>1461</v>
      </c>
      <c r="G413" s="89">
        <v>248.08</v>
      </c>
      <c r="H413" s="87" t="s">
        <v>1462</v>
      </c>
      <c r="I413" s="167">
        <v>45623</v>
      </c>
      <c r="J413" s="151" t="s">
        <v>1310</v>
      </c>
      <c r="K413" s="183">
        <v>0</v>
      </c>
      <c r="L413" s="79"/>
      <c r="M413" s="90"/>
    </row>
    <row r="414" spans="1:13" ht="79.95" customHeight="1" x14ac:dyDescent="0.3">
      <c r="A414" s="224"/>
      <c r="B414" s="137"/>
      <c r="C414" s="161"/>
      <c r="D414" s="137"/>
      <c r="E414" s="217" t="s">
        <v>1463</v>
      </c>
      <c r="F414" s="208" t="s">
        <v>1463</v>
      </c>
      <c r="G414" s="89">
        <v>82.5</v>
      </c>
      <c r="H414" s="87" t="s">
        <v>1464</v>
      </c>
      <c r="I414" s="167">
        <v>45623</v>
      </c>
      <c r="J414" s="151" t="s">
        <v>1310</v>
      </c>
      <c r="K414" s="183">
        <v>0</v>
      </c>
      <c r="L414" s="79"/>
      <c r="M414" s="90"/>
    </row>
    <row r="415" spans="1:13" ht="79.95" customHeight="1" x14ac:dyDescent="0.3">
      <c r="A415" s="224"/>
      <c r="B415" s="137"/>
      <c r="C415" s="161"/>
      <c r="D415" s="137"/>
      <c r="E415" s="217" t="s">
        <v>1465</v>
      </c>
      <c r="F415" s="208" t="s">
        <v>1465</v>
      </c>
      <c r="G415" s="89">
        <v>85</v>
      </c>
      <c r="H415" s="87" t="s">
        <v>1466</v>
      </c>
      <c r="I415" s="167">
        <v>45623</v>
      </c>
      <c r="J415" s="151" t="s">
        <v>1310</v>
      </c>
      <c r="K415" s="183">
        <v>0</v>
      </c>
      <c r="L415" s="79"/>
      <c r="M415" s="90"/>
    </row>
    <row r="416" spans="1:13" ht="79.95" customHeight="1" x14ac:dyDescent="0.3">
      <c r="A416" s="224"/>
      <c r="B416" s="137"/>
      <c r="C416" s="161"/>
      <c r="D416" s="137"/>
      <c r="E416" s="217" t="s">
        <v>1467</v>
      </c>
      <c r="F416" s="208" t="s">
        <v>1467</v>
      </c>
      <c r="G416" s="89">
        <v>82.5</v>
      </c>
      <c r="H416" s="87" t="s">
        <v>1468</v>
      </c>
      <c r="I416" s="167">
        <v>45623</v>
      </c>
      <c r="J416" s="151" t="s">
        <v>1310</v>
      </c>
      <c r="K416" s="183">
        <v>0</v>
      </c>
      <c r="L416" s="79"/>
      <c r="M416" s="90"/>
    </row>
    <row r="417" spans="1:13" ht="79.95" customHeight="1" x14ac:dyDescent="0.3">
      <c r="A417" s="224"/>
      <c r="B417" s="137"/>
      <c r="C417" s="161"/>
      <c r="D417" s="137"/>
      <c r="E417" s="217" t="s">
        <v>1469</v>
      </c>
      <c r="F417" s="208" t="s">
        <v>1469</v>
      </c>
      <c r="G417" s="89">
        <v>100.03</v>
      </c>
      <c r="H417" s="87" t="s">
        <v>1470</v>
      </c>
      <c r="I417" s="167">
        <v>45623</v>
      </c>
      <c r="J417" s="151" t="s">
        <v>1310</v>
      </c>
      <c r="K417" s="183">
        <v>0</v>
      </c>
      <c r="L417" s="79"/>
      <c r="M417" s="90"/>
    </row>
    <row r="418" spans="1:13" ht="79.95" customHeight="1" x14ac:dyDescent="0.3">
      <c r="A418" s="224"/>
      <c r="B418" s="137"/>
      <c r="C418" s="161"/>
      <c r="D418" s="137"/>
      <c r="E418" s="217" t="s">
        <v>1471</v>
      </c>
      <c r="F418" s="208" t="s">
        <v>1471</v>
      </c>
      <c r="G418" s="89">
        <v>49.98</v>
      </c>
      <c r="H418" s="87" t="s">
        <v>1472</v>
      </c>
      <c r="I418" s="167">
        <v>45623</v>
      </c>
      <c r="J418" s="151" t="s">
        <v>1310</v>
      </c>
      <c r="K418" s="183">
        <v>9</v>
      </c>
      <c r="L418" s="79"/>
      <c r="M418" s="90"/>
    </row>
    <row r="419" spans="1:13" ht="79.95" customHeight="1" x14ac:dyDescent="0.3">
      <c r="A419" s="224"/>
      <c r="B419" s="137"/>
      <c r="C419" s="161"/>
      <c r="D419" s="137"/>
      <c r="E419" s="217" t="s">
        <v>1473</v>
      </c>
      <c r="F419" s="208" t="s">
        <v>1473</v>
      </c>
      <c r="G419" s="89">
        <v>100</v>
      </c>
      <c r="H419" s="87" t="s">
        <v>1474</v>
      </c>
      <c r="I419" s="167">
        <v>45623</v>
      </c>
      <c r="J419" s="151" t="s">
        <v>1310</v>
      </c>
      <c r="K419" s="183">
        <v>0</v>
      </c>
      <c r="L419" s="140"/>
      <c r="M419" s="161"/>
    </row>
    <row r="420" spans="1:13" ht="79.95" customHeight="1" x14ac:dyDescent="0.3">
      <c r="A420" s="224"/>
      <c r="B420" s="137"/>
      <c r="C420" s="161"/>
      <c r="D420" s="137"/>
      <c r="E420" s="217" t="s">
        <v>1475</v>
      </c>
      <c r="F420" s="208" t="s">
        <v>1475</v>
      </c>
      <c r="G420" s="89">
        <v>49.98</v>
      </c>
      <c r="H420" s="87" t="s">
        <v>1476</v>
      </c>
      <c r="I420" s="167">
        <v>45623</v>
      </c>
      <c r="J420" s="151" t="s">
        <v>1310</v>
      </c>
      <c r="K420" s="183">
        <v>0</v>
      </c>
      <c r="L420" s="161"/>
      <c r="M420" s="161"/>
    </row>
    <row r="421" spans="1:13" ht="79.95" customHeight="1" x14ac:dyDescent="0.3">
      <c r="A421" s="224"/>
      <c r="B421" s="137"/>
      <c r="C421" s="161"/>
      <c r="D421" s="137"/>
      <c r="E421" s="217" t="s">
        <v>1477</v>
      </c>
      <c r="F421" s="208" t="s">
        <v>1477</v>
      </c>
      <c r="G421" s="89">
        <v>49.98</v>
      </c>
      <c r="H421" s="87" t="s">
        <v>1478</v>
      </c>
      <c r="I421" s="167">
        <v>45623</v>
      </c>
      <c r="J421" s="151" t="s">
        <v>1310</v>
      </c>
      <c r="K421" s="183">
        <v>0</v>
      </c>
      <c r="L421" s="161"/>
      <c r="M421" s="161"/>
    </row>
    <row r="422" spans="1:13" ht="25.8" customHeight="1" x14ac:dyDescent="0.3">
      <c r="A422" s="161"/>
      <c r="B422" s="161"/>
      <c r="C422" s="161"/>
      <c r="D422" s="161"/>
      <c r="E422" s="161"/>
      <c r="F422" s="209" t="s">
        <v>1479</v>
      </c>
      <c r="G422" s="168">
        <f>SUM(G308:G421)</f>
        <v>24738.010000000006</v>
      </c>
      <c r="H422" s="169"/>
      <c r="I422" s="1"/>
      <c r="L422" s="161"/>
      <c r="M422" s="161"/>
    </row>
    <row r="423" spans="1:13" ht="60" customHeight="1" x14ac:dyDescent="0.3">
      <c r="A423" s="225"/>
      <c r="B423" s="161"/>
      <c r="C423" s="216"/>
      <c r="D423" s="215"/>
      <c r="E423" s="225" t="s">
        <v>1481</v>
      </c>
      <c r="F423" s="210" t="s">
        <v>1482</v>
      </c>
      <c r="G423" s="89">
        <v>100</v>
      </c>
      <c r="H423" s="180">
        <v>12338</v>
      </c>
      <c r="I423" s="151">
        <v>45628</v>
      </c>
      <c r="J423" s="87" t="s">
        <v>1483</v>
      </c>
      <c r="K423" s="183">
        <v>0</v>
      </c>
      <c r="L423" s="161"/>
      <c r="M423" s="161"/>
    </row>
    <row r="424" spans="1:13" ht="60" customHeight="1" x14ac:dyDescent="0.3">
      <c r="A424" s="225"/>
      <c r="B424" s="161"/>
      <c r="C424" s="216"/>
      <c r="D424" s="215"/>
      <c r="E424" s="225" t="s">
        <v>1484</v>
      </c>
      <c r="F424" s="210" t="s">
        <v>1484</v>
      </c>
      <c r="G424" s="89">
        <v>162.56</v>
      </c>
      <c r="H424" s="180">
        <v>12971</v>
      </c>
      <c r="I424" s="151">
        <v>45629</v>
      </c>
      <c r="J424" s="87" t="s">
        <v>1310</v>
      </c>
      <c r="K424" s="183">
        <v>15</v>
      </c>
      <c r="L424" s="161"/>
      <c r="M424" s="161"/>
    </row>
    <row r="425" spans="1:13" ht="60" customHeight="1" x14ac:dyDescent="0.3">
      <c r="A425" s="225"/>
      <c r="B425" s="161"/>
      <c r="C425" s="216"/>
      <c r="D425" s="215"/>
      <c r="E425" s="225" t="s">
        <v>1485</v>
      </c>
      <c r="F425" s="210" t="s">
        <v>1485</v>
      </c>
      <c r="G425" s="89">
        <v>208</v>
      </c>
      <c r="H425" s="180">
        <v>12974</v>
      </c>
      <c r="I425" s="151">
        <v>45629</v>
      </c>
      <c r="J425" s="87" t="s">
        <v>1310</v>
      </c>
      <c r="K425" s="183">
        <v>18</v>
      </c>
      <c r="L425" s="161"/>
      <c r="M425" s="161"/>
    </row>
    <row r="426" spans="1:13" ht="60" customHeight="1" x14ac:dyDescent="0.3">
      <c r="A426" s="225"/>
      <c r="B426" s="161"/>
      <c r="C426" s="216"/>
      <c r="D426" s="215"/>
      <c r="E426" s="225" t="s">
        <v>1486</v>
      </c>
      <c r="F426" s="210" t="s">
        <v>1487</v>
      </c>
      <c r="G426" s="89">
        <v>100.03</v>
      </c>
      <c r="H426" s="180">
        <v>12976</v>
      </c>
      <c r="I426" s="151">
        <v>45629</v>
      </c>
      <c r="J426" s="87" t="s">
        <v>1310</v>
      </c>
      <c r="K426" s="183">
        <v>0</v>
      </c>
      <c r="L426" s="161"/>
      <c r="M426" s="161"/>
    </row>
    <row r="427" spans="1:13" ht="60" customHeight="1" x14ac:dyDescent="0.3">
      <c r="A427" s="225"/>
      <c r="B427" s="161"/>
      <c r="C427" s="216"/>
      <c r="D427" s="215"/>
      <c r="E427" s="225" t="s">
        <v>1488</v>
      </c>
      <c r="F427" s="210" t="s">
        <v>1488</v>
      </c>
      <c r="G427" s="89">
        <v>40</v>
      </c>
      <c r="H427" s="180">
        <v>12978</v>
      </c>
      <c r="I427" s="151">
        <v>45629</v>
      </c>
      <c r="J427" s="87" t="s">
        <v>1310</v>
      </c>
      <c r="K427" s="183">
        <v>15</v>
      </c>
      <c r="L427" s="161"/>
      <c r="M427" s="161"/>
    </row>
    <row r="428" spans="1:13" ht="60" customHeight="1" x14ac:dyDescent="0.3">
      <c r="A428" s="225"/>
      <c r="B428" s="161"/>
      <c r="C428" s="216"/>
      <c r="D428" s="215"/>
      <c r="E428" s="225" t="s">
        <v>1489</v>
      </c>
      <c r="F428" s="210" t="s">
        <v>1490</v>
      </c>
      <c r="G428" s="89">
        <v>13.2</v>
      </c>
      <c r="H428" s="180">
        <v>12943</v>
      </c>
      <c r="I428" s="151">
        <v>45629</v>
      </c>
      <c r="J428" s="87" t="s">
        <v>1310</v>
      </c>
      <c r="K428" s="184">
        <v>0</v>
      </c>
      <c r="L428" s="161"/>
      <c r="M428" s="161"/>
    </row>
    <row r="429" spans="1:13" ht="60" customHeight="1" x14ac:dyDescent="0.3">
      <c r="A429" s="225"/>
      <c r="B429" s="161"/>
      <c r="C429" s="216"/>
      <c r="D429" s="215"/>
      <c r="E429" s="225" t="s">
        <v>1491</v>
      </c>
      <c r="F429" s="210" t="s">
        <v>1491</v>
      </c>
      <c r="G429" s="89">
        <v>23.1</v>
      </c>
      <c r="H429" s="180">
        <v>12862</v>
      </c>
      <c r="I429" s="151">
        <v>45629</v>
      </c>
      <c r="J429" s="87" t="s">
        <v>1310</v>
      </c>
      <c r="K429" s="184">
        <v>0</v>
      </c>
      <c r="L429" s="161"/>
      <c r="M429" s="161"/>
    </row>
    <row r="430" spans="1:13" ht="60" customHeight="1" x14ac:dyDescent="0.3">
      <c r="A430" s="225"/>
      <c r="B430" s="161"/>
      <c r="C430" s="216"/>
      <c r="D430" s="215"/>
      <c r="E430" s="225" t="s">
        <v>1492</v>
      </c>
      <c r="F430" s="210" t="s">
        <v>1492</v>
      </c>
      <c r="G430" s="89">
        <v>196.02</v>
      </c>
      <c r="H430" s="180">
        <v>12938</v>
      </c>
      <c r="I430" s="151">
        <v>45629</v>
      </c>
      <c r="J430" s="87" t="s">
        <v>1310</v>
      </c>
      <c r="K430" s="184">
        <v>13</v>
      </c>
      <c r="L430" s="161"/>
      <c r="M430" s="161"/>
    </row>
    <row r="431" spans="1:13" ht="60" customHeight="1" x14ac:dyDescent="0.3">
      <c r="A431" s="225"/>
      <c r="B431" s="161"/>
      <c r="C431" s="216"/>
      <c r="D431" s="215"/>
      <c r="E431" s="225" t="s">
        <v>1493</v>
      </c>
      <c r="F431" s="210" t="s">
        <v>1493</v>
      </c>
      <c r="G431" s="89">
        <v>27.78</v>
      </c>
      <c r="H431" s="180">
        <v>12940</v>
      </c>
      <c r="I431" s="151">
        <v>45629</v>
      </c>
      <c r="J431" s="87" t="s">
        <v>1310</v>
      </c>
      <c r="K431" s="184">
        <v>13</v>
      </c>
      <c r="L431" s="161"/>
      <c r="M431" s="161"/>
    </row>
    <row r="432" spans="1:13" ht="60" customHeight="1" x14ac:dyDescent="0.3">
      <c r="A432" s="225"/>
      <c r="B432" s="161"/>
      <c r="C432" s="216"/>
      <c r="D432" s="215"/>
      <c r="E432" s="225" t="s">
        <v>1494</v>
      </c>
      <c r="F432" s="210" t="s">
        <v>1494</v>
      </c>
      <c r="G432" s="89">
        <v>50</v>
      </c>
      <c r="H432" s="180">
        <v>12942</v>
      </c>
      <c r="I432" s="151">
        <v>45629</v>
      </c>
      <c r="J432" s="87" t="s">
        <v>1310</v>
      </c>
      <c r="K432" s="184">
        <v>0</v>
      </c>
      <c r="L432" s="161"/>
      <c r="M432" s="161"/>
    </row>
    <row r="433" spans="1:13" ht="60" customHeight="1" x14ac:dyDescent="0.3">
      <c r="A433" s="225"/>
      <c r="B433" s="161"/>
      <c r="C433" s="216"/>
      <c r="D433" s="215"/>
      <c r="E433" s="225" t="s">
        <v>1495</v>
      </c>
      <c r="F433" s="210" t="s">
        <v>1495</v>
      </c>
      <c r="G433" s="89">
        <v>17.82</v>
      </c>
      <c r="H433" s="180">
        <v>12966</v>
      </c>
      <c r="I433" s="151">
        <v>45629</v>
      </c>
      <c r="J433" s="87" t="s">
        <v>1310</v>
      </c>
      <c r="K433" s="184">
        <v>13</v>
      </c>
      <c r="L433" s="161"/>
      <c r="M433" s="161"/>
    </row>
    <row r="434" spans="1:13" ht="60" customHeight="1" x14ac:dyDescent="0.3">
      <c r="A434" s="225"/>
      <c r="B434" s="161"/>
      <c r="C434" s="216"/>
      <c r="D434" s="215"/>
      <c r="E434" s="225" t="s">
        <v>1496</v>
      </c>
      <c r="F434" s="210" t="s">
        <v>1496</v>
      </c>
      <c r="G434" s="89">
        <v>143.18</v>
      </c>
      <c r="H434" s="180">
        <v>12944</v>
      </c>
      <c r="I434" s="151">
        <v>45629</v>
      </c>
      <c r="J434" s="87" t="s">
        <v>1310</v>
      </c>
      <c r="K434" s="184">
        <v>0</v>
      </c>
      <c r="L434" s="161"/>
      <c r="M434" s="161"/>
    </row>
    <row r="435" spans="1:13" ht="60" customHeight="1" x14ac:dyDescent="0.3">
      <c r="A435" s="225"/>
      <c r="B435" s="161"/>
      <c r="C435" s="216"/>
      <c r="D435" s="215"/>
      <c r="E435" s="225" t="s">
        <v>1497</v>
      </c>
      <c r="F435" s="210" t="s">
        <v>1497</v>
      </c>
      <c r="G435" s="89">
        <v>100</v>
      </c>
      <c r="H435" s="180">
        <v>12980</v>
      </c>
      <c r="I435" s="151">
        <v>45630</v>
      </c>
      <c r="J435" s="87" t="s">
        <v>1310</v>
      </c>
      <c r="K435" s="184">
        <v>0</v>
      </c>
      <c r="L435" s="161"/>
      <c r="M435" s="161"/>
    </row>
    <row r="436" spans="1:13" ht="60" customHeight="1" x14ac:dyDescent="0.3">
      <c r="A436" s="225"/>
      <c r="B436" s="161"/>
      <c r="C436" s="216"/>
      <c r="D436" s="215"/>
      <c r="E436" s="225" t="s">
        <v>1498</v>
      </c>
      <c r="F436" s="210" t="s">
        <v>1498</v>
      </c>
      <c r="G436" s="89">
        <v>31.25</v>
      </c>
      <c r="H436" s="180">
        <v>12985</v>
      </c>
      <c r="I436" s="151">
        <v>45630</v>
      </c>
      <c r="J436" s="87" t="s">
        <v>1310</v>
      </c>
      <c r="K436" s="183">
        <v>15</v>
      </c>
      <c r="L436" s="161"/>
      <c r="M436" s="161"/>
    </row>
    <row r="437" spans="1:13" ht="60" customHeight="1" x14ac:dyDescent="0.3">
      <c r="A437" s="225"/>
      <c r="B437" s="161"/>
      <c r="C437" s="216"/>
      <c r="D437" s="215"/>
      <c r="E437" s="225" t="s">
        <v>1499</v>
      </c>
      <c r="F437" s="210" t="s">
        <v>1499</v>
      </c>
      <c r="G437" s="89">
        <v>309</v>
      </c>
      <c r="H437" s="180">
        <v>12991</v>
      </c>
      <c r="I437" s="151">
        <v>45630</v>
      </c>
      <c r="J437" s="87" t="s">
        <v>1310</v>
      </c>
      <c r="K437" s="183">
        <v>15</v>
      </c>
      <c r="L437" s="161"/>
      <c r="M437" s="161"/>
    </row>
    <row r="438" spans="1:13" ht="60" customHeight="1" x14ac:dyDescent="0.3">
      <c r="A438" s="225"/>
      <c r="B438" s="161"/>
      <c r="C438" s="216"/>
      <c r="D438" s="215"/>
      <c r="E438" s="225" t="s">
        <v>1500</v>
      </c>
      <c r="F438" s="210" t="s">
        <v>1500</v>
      </c>
      <c r="G438" s="89">
        <v>105</v>
      </c>
      <c r="H438" s="180">
        <v>12992</v>
      </c>
      <c r="I438" s="151">
        <v>45630</v>
      </c>
      <c r="J438" s="87" t="s">
        <v>1310</v>
      </c>
      <c r="K438" s="183">
        <v>15</v>
      </c>
      <c r="L438" s="161"/>
      <c r="M438" s="161"/>
    </row>
    <row r="439" spans="1:13" ht="60" customHeight="1" x14ac:dyDescent="0.3">
      <c r="A439" s="225"/>
      <c r="B439" s="161"/>
      <c r="C439" s="216"/>
      <c r="D439" s="215"/>
      <c r="E439" s="225" t="s">
        <v>1501</v>
      </c>
      <c r="F439" s="210" t="s">
        <v>1501</v>
      </c>
      <c r="G439" s="89">
        <v>18</v>
      </c>
      <c r="H439" s="180">
        <v>12993</v>
      </c>
      <c r="I439" s="151">
        <v>45630</v>
      </c>
      <c r="J439" s="87" t="s">
        <v>1310</v>
      </c>
      <c r="K439" s="183">
        <v>15</v>
      </c>
      <c r="L439" s="161"/>
      <c r="M439" s="161"/>
    </row>
    <row r="440" spans="1:13" ht="60" customHeight="1" x14ac:dyDescent="0.3">
      <c r="A440" s="225"/>
      <c r="B440" s="161"/>
      <c r="C440" s="216"/>
      <c r="D440" s="215"/>
      <c r="E440" s="225" t="s">
        <v>1502</v>
      </c>
      <c r="F440" s="210" t="s">
        <v>1502</v>
      </c>
      <c r="G440" s="89">
        <v>100</v>
      </c>
      <c r="H440" s="180">
        <v>12981</v>
      </c>
      <c r="I440" s="151">
        <v>45630</v>
      </c>
      <c r="J440" s="87" t="s">
        <v>1310</v>
      </c>
      <c r="K440" s="184">
        <v>0</v>
      </c>
      <c r="L440" s="161"/>
      <c r="M440" s="161"/>
    </row>
    <row r="441" spans="1:13" ht="60" customHeight="1" x14ac:dyDescent="0.3">
      <c r="A441" s="225"/>
      <c r="B441" s="161"/>
      <c r="C441" s="216"/>
      <c r="D441" s="215"/>
      <c r="E441" s="225" t="s">
        <v>1503</v>
      </c>
      <c r="F441" s="210" t="s">
        <v>1503</v>
      </c>
      <c r="G441" s="89">
        <v>153</v>
      </c>
      <c r="H441" s="180">
        <v>12982</v>
      </c>
      <c r="I441" s="151">
        <v>45630</v>
      </c>
      <c r="J441" s="87" t="s">
        <v>1310</v>
      </c>
      <c r="K441" s="184">
        <v>0</v>
      </c>
      <c r="L441" s="161"/>
      <c r="M441" s="161"/>
    </row>
    <row r="442" spans="1:13" ht="60" customHeight="1" x14ac:dyDescent="0.3">
      <c r="A442" s="225"/>
      <c r="B442" s="161"/>
      <c r="C442" s="216"/>
      <c r="D442" s="215"/>
      <c r="E442" s="225" t="s">
        <v>1504</v>
      </c>
      <c r="F442" s="210" t="s">
        <v>1504</v>
      </c>
      <c r="G442" s="89">
        <v>85.5</v>
      </c>
      <c r="H442" s="180">
        <v>12983</v>
      </c>
      <c r="I442" s="151">
        <v>45630</v>
      </c>
      <c r="J442" s="87" t="s">
        <v>1310</v>
      </c>
      <c r="K442" s="183">
        <v>15</v>
      </c>
      <c r="L442" s="161"/>
      <c r="M442" s="161"/>
    </row>
    <row r="443" spans="1:13" ht="60" customHeight="1" x14ac:dyDescent="0.3">
      <c r="A443" s="225"/>
      <c r="B443" s="161"/>
      <c r="C443" s="216"/>
      <c r="D443" s="215"/>
      <c r="E443" s="225" t="s">
        <v>1505</v>
      </c>
      <c r="F443" s="210" t="s">
        <v>1505</v>
      </c>
      <c r="G443" s="89">
        <v>40</v>
      </c>
      <c r="H443" s="180">
        <v>12984</v>
      </c>
      <c r="I443" s="151">
        <v>45630</v>
      </c>
      <c r="J443" s="87" t="s">
        <v>1310</v>
      </c>
      <c r="K443" s="183">
        <v>15</v>
      </c>
      <c r="L443" s="161"/>
      <c r="M443" s="161"/>
    </row>
    <row r="444" spans="1:13" ht="60" customHeight="1" x14ac:dyDescent="0.3">
      <c r="A444" s="225"/>
      <c r="B444" s="161"/>
      <c r="C444" s="216"/>
      <c r="D444" s="215"/>
      <c r="E444" s="225" t="s">
        <v>1506</v>
      </c>
      <c r="F444" s="210" t="s">
        <v>1506</v>
      </c>
      <c r="G444" s="89">
        <v>96.25</v>
      </c>
      <c r="H444" s="180">
        <v>12941</v>
      </c>
      <c r="I444" s="151">
        <v>45630</v>
      </c>
      <c r="J444" s="87" t="s">
        <v>1310</v>
      </c>
      <c r="K444" s="184">
        <v>0</v>
      </c>
      <c r="L444" s="161"/>
      <c r="M444" s="161"/>
    </row>
    <row r="445" spans="1:13" ht="60" customHeight="1" x14ac:dyDescent="0.3">
      <c r="A445" s="225"/>
      <c r="B445" s="161"/>
      <c r="C445" s="216"/>
      <c r="D445" s="215"/>
      <c r="E445" s="225" t="s">
        <v>1507</v>
      </c>
      <c r="F445" s="210" t="s">
        <v>1507</v>
      </c>
      <c r="G445" s="89">
        <v>15.3</v>
      </c>
      <c r="H445" s="180">
        <v>13110</v>
      </c>
      <c r="I445" s="151">
        <v>45631</v>
      </c>
      <c r="J445" s="87" t="s">
        <v>1310</v>
      </c>
      <c r="K445" s="184">
        <v>9</v>
      </c>
      <c r="L445" s="161"/>
      <c r="M445" s="161"/>
    </row>
    <row r="446" spans="1:13" ht="60" customHeight="1" x14ac:dyDescent="0.3">
      <c r="A446" s="225"/>
      <c r="B446" s="161"/>
      <c r="C446" s="216"/>
      <c r="D446" s="215"/>
      <c r="E446" s="225" t="s">
        <v>1508</v>
      </c>
      <c r="F446" s="210" t="s">
        <v>1508</v>
      </c>
      <c r="G446" s="89">
        <v>500</v>
      </c>
      <c r="H446" s="180">
        <v>13145</v>
      </c>
      <c r="I446" s="151">
        <v>45631</v>
      </c>
      <c r="J446" s="87" t="s">
        <v>1310</v>
      </c>
      <c r="K446" s="184">
        <v>0</v>
      </c>
      <c r="L446" s="161"/>
      <c r="M446" s="161"/>
    </row>
    <row r="447" spans="1:13" ht="60" customHeight="1" x14ac:dyDescent="0.3">
      <c r="A447" s="225"/>
      <c r="B447" s="161"/>
      <c r="C447" s="216"/>
      <c r="D447" s="215"/>
      <c r="E447" s="225" t="s">
        <v>1509</v>
      </c>
      <c r="F447" s="210" t="s">
        <v>1509</v>
      </c>
      <c r="G447" s="89">
        <v>25</v>
      </c>
      <c r="H447" s="180">
        <v>13150</v>
      </c>
      <c r="I447" s="151">
        <v>45631</v>
      </c>
      <c r="J447" s="87" t="s">
        <v>1310</v>
      </c>
      <c r="K447" s="184">
        <v>0</v>
      </c>
      <c r="L447" s="161"/>
      <c r="M447" s="161"/>
    </row>
    <row r="448" spans="1:13" ht="60" customHeight="1" x14ac:dyDescent="0.3">
      <c r="A448" s="225"/>
      <c r="B448" s="161"/>
      <c r="C448" s="216"/>
      <c r="D448" s="215"/>
      <c r="E448" s="225" t="s">
        <v>1510</v>
      </c>
      <c r="F448" s="210" t="s">
        <v>1510</v>
      </c>
      <c r="G448" s="89">
        <v>350</v>
      </c>
      <c r="H448" s="180">
        <v>13104</v>
      </c>
      <c r="I448" s="151">
        <v>45631</v>
      </c>
      <c r="J448" s="87" t="s">
        <v>1310</v>
      </c>
      <c r="K448" s="184">
        <v>0</v>
      </c>
      <c r="L448" s="161"/>
      <c r="M448" s="161"/>
    </row>
    <row r="449" spans="1:13" ht="60" customHeight="1" x14ac:dyDescent="0.3">
      <c r="A449" s="225"/>
      <c r="B449" s="161"/>
      <c r="C449" s="216"/>
      <c r="D449" s="215"/>
      <c r="E449" s="225" t="s">
        <v>1511</v>
      </c>
      <c r="F449" s="210" t="s">
        <v>1511</v>
      </c>
      <c r="G449" s="89">
        <v>100</v>
      </c>
      <c r="H449" s="180">
        <v>13106</v>
      </c>
      <c r="I449" s="151">
        <v>45631</v>
      </c>
      <c r="J449" s="87" t="s">
        <v>1310</v>
      </c>
      <c r="K449" s="184">
        <v>0</v>
      </c>
      <c r="L449" s="161"/>
      <c r="M449" s="161"/>
    </row>
    <row r="450" spans="1:13" ht="60" customHeight="1" x14ac:dyDescent="0.3">
      <c r="A450" s="225"/>
      <c r="B450" s="161"/>
      <c r="C450" s="216"/>
      <c r="D450" s="215"/>
      <c r="E450" s="225" t="s">
        <v>1512</v>
      </c>
      <c r="F450" s="210" t="s">
        <v>1512</v>
      </c>
      <c r="G450" s="89">
        <v>100.8</v>
      </c>
      <c r="H450" s="180">
        <v>13109</v>
      </c>
      <c r="I450" s="151">
        <v>45631</v>
      </c>
      <c r="J450" s="87" t="s">
        <v>1310</v>
      </c>
      <c r="K450" s="183">
        <v>15</v>
      </c>
      <c r="L450" s="161"/>
      <c r="M450" s="161"/>
    </row>
    <row r="451" spans="1:13" ht="60" customHeight="1" x14ac:dyDescent="0.3">
      <c r="A451" s="225"/>
      <c r="B451" s="161"/>
      <c r="C451" s="216"/>
      <c r="D451" s="215"/>
      <c r="E451" s="225" t="s">
        <v>1513</v>
      </c>
      <c r="F451" s="210" t="s">
        <v>1513</v>
      </c>
      <c r="G451" s="89">
        <v>120</v>
      </c>
      <c r="H451" s="180">
        <v>13103</v>
      </c>
      <c r="I451" s="151">
        <v>45631</v>
      </c>
      <c r="J451" s="87" t="s">
        <v>1310</v>
      </c>
      <c r="K451" s="184">
        <v>0</v>
      </c>
      <c r="L451" s="161"/>
      <c r="M451" s="161"/>
    </row>
    <row r="452" spans="1:13" ht="60" customHeight="1" x14ac:dyDescent="0.3">
      <c r="A452" s="225"/>
      <c r="B452" s="161"/>
      <c r="C452" s="216"/>
      <c r="D452" s="215"/>
      <c r="E452" s="225" t="s">
        <v>1514</v>
      </c>
      <c r="F452" s="210" t="s">
        <v>1514</v>
      </c>
      <c r="G452" s="89">
        <v>12.75</v>
      </c>
      <c r="H452" s="180">
        <v>12994</v>
      </c>
      <c r="I452" s="151">
        <v>45631</v>
      </c>
      <c r="J452" s="87" t="s">
        <v>1310</v>
      </c>
      <c r="K452" s="184">
        <v>0</v>
      </c>
      <c r="L452" s="161"/>
      <c r="M452" s="161"/>
    </row>
    <row r="453" spans="1:13" ht="60" customHeight="1" x14ac:dyDescent="0.3">
      <c r="A453" s="225"/>
      <c r="B453" s="161"/>
      <c r="C453" s="216"/>
      <c r="D453" s="215"/>
      <c r="E453" s="225" t="s">
        <v>1515</v>
      </c>
      <c r="F453" s="210" t="s">
        <v>1515</v>
      </c>
      <c r="G453" s="89">
        <v>40</v>
      </c>
      <c r="H453" s="180">
        <v>12995</v>
      </c>
      <c r="I453" s="151">
        <v>45631</v>
      </c>
      <c r="J453" s="87" t="s">
        <v>1310</v>
      </c>
      <c r="K453" s="184">
        <v>0</v>
      </c>
      <c r="L453" s="161"/>
      <c r="M453" s="161"/>
    </row>
    <row r="454" spans="1:13" ht="60" customHeight="1" x14ac:dyDescent="0.3">
      <c r="A454" s="225"/>
      <c r="B454" s="161"/>
      <c r="C454" s="216"/>
      <c r="D454" s="215"/>
      <c r="E454" s="225" t="s">
        <v>1516</v>
      </c>
      <c r="F454" s="210" t="s">
        <v>1516</v>
      </c>
      <c r="G454" s="89">
        <v>20.83</v>
      </c>
      <c r="H454" s="180">
        <v>12997</v>
      </c>
      <c r="I454" s="151">
        <v>45631</v>
      </c>
      <c r="J454" s="87" t="s">
        <v>1310</v>
      </c>
      <c r="K454" s="183">
        <v>15</v>
      </c>
      <c r="L454" s="161"/>
      <c r="M454" s="161"/>
    </row>
    <row r="455" spans="1:13" ht="60" customHeight="1" x14ac:dyDescent="0.3">
      <c r="A455" s="225"/>
      <c r="B455" s="161"/>
      <c r="C455" s="216"/>
      <c r="D455" s="215"/>
      <c r="E455" s="225" t="s">
        <v>1517</v>
      </c>
      <c r="F455" s="210" t="s">
        <v>1517</v>
      </c>
      <c r="G455" s="89">
        <v>50</v>
      </c>
      <c r="H455" s="180">
        <v>13100</v>
      </c>
      <c r="I455" s="151">
        <v>45631</v>
      </c>
      <c r="J455" s="87" t="s">
        <v>1310</v>
      </c>
      <c r="K455" s="184">
        <v>0</v>
      </c>
      <c r="L455" s="161"/>
      <c r="M455" s="161"/>
    </row>
    <row r="456" spans="1:13" ht="60" customHeight="1" x14ac:dyDescent="0.3">
      <c r="A456" s="225"/>
      <c r="B456" s="161"/>
      <c r="C456" s="216"/>
      <c r="D456" s="215"/>
      <c r="E456" s="225" t="s">
        <v>1518</v>
      </c>
      <c r="F456" s="210" t="s">
        <v>1518</v>
      </c>
      <c r="G456" s="89">
        <v>50</v>
      </c>
      <c r="H456" s="180">
        <v>13101</v>
      </c>
      <c r="I456" s="151">
        <v>45638</v>
      </c>
      <c r="J456" s="87" t="s">
        <v>1310</v>
      </c>
      <c r="K456" s="184">
        <v>0</v>
      </c>
      <c r="L456" s="161"/>
      <c r="M456" s="161"/>
    </row>
    <row r="457" spans="1:13" ht="60" customHeight="1" x14ac:dyDescent="0.3">
      <c r="A457" s="225"/>
      <c r="B457" s="161"/>
      <c r="C457" s="216"/>
      <c r="D457" s="215"/>
      <c r="E457" s="225" t="s">
        <v>1519</v>
      </c>
      <c r="F457" s="210" t="s">
        <v>1519</v>
      </c>
      <c r="G457" s="89">
        <v>50</v>
      </c>
      <c r="H457" s="180">
        <v>13102</v>
      </c>
      <c r="I457" s="151">
        <v>45631</v>
      </c>
      <c r="J457" s="87" t="s">
        <v>1310</v>
      </c>
      <c r="K457" s="184">
        <v>0</v>
      </c>
      <c r="L457" s="161"/>
      <c r="M457" s="161"/>
    </row>
    <row r="458" spans="1:13" ht="60" customHeight="1" x14ac:dyDescent="0.3">
      <c r="A458" s="225"/>
      <c r="B458" s="161"/>
      <c r="C458" s="216"/>
      <c r="D458" s="215"/>
      <c r="E458" s="225" t="s">
        <v>1520</v>
      </c>
      <c r="F458" s="210" t="s">
        <v>1520</v>
      </c>
      <c r="G458" s="89">
        <v>50</v>
      </c>
      <c r="H458" s="180">
        <v>12449</v>
      </c>
      <c r="I458" s="151">
        <v>45629</v>
      </c>
      <c r="J458" s="87" t="s">
        <v>1521</v>
      </c>
      <c r="K458" s="184">
        <v>0</v>
      </c>
      <c r="L458" s="161"/>
      <c r="M458" s="161"/>
    </row>
    <row r="459" spans="1:13" ht="60" customHeight="1" x14ac:dyDescent="0.3">
      <c r="A459" s="225"/>
      <c r="B459" s="161"/>
      <c r="C459" s="216"/>
      <c r="D459" s="215"/>
      <c r="E459" s="225" t="s">
        <v>1522</v>
      </c>
      <c r="F459" s="210" t="s">
        <v>1522</v>
      </c>
      <c r="G459" s="89">
        <v>40.04</v>
      </c>
      <c r="H459" s="180">
        <v>13426</v>
      </c>
      <c r="I459" s="151">
        <v>45638</v>
      </c>
      <c r="J459" s="87" t="s">
        <v>1310</v>
      </c>
      <c r="K459" s="184">
        <v>0</v>
      </c>
      <c r="L459" s="161"/>
      <c r="M459" s="161"/>
    </row>
    <row r="460" spans="1:13" ht="60" customHeight="1" x14ac:dyDescent="0.3">
      <c r="A460" s="225"/>
      <c r="B460" s="161"/>
      <c r="C460" s="216"/>
      <c r="D460" s="215"/>
      <c r="E460" s="225" t="s">
        <v>1523</v>
      </c>
      <c r="F460" s="210" t="s">
        <v>1523</v>
      </c>
      <c r="G460" s="89">
        <v>138.13</v>
      </c>
      <c r="H460" s="180">
        <v>13197</v>
      </c>
      <c r="I460" s="151">
        <v>45638</v>
      </c>
      <c r="J460" s="87" t="s">
        <v>1310</v>
      </c>
      <c r="K460" s="183">
        <v>15</v>
      </c>
      <c r="L460" s="161"/>
      <c r="M460" s="161"/>
    </row>
    <row r="461" spans="1:13" ht="60" customHeight="1" x14ac:dyDescent="0.3">
      <c r="A461" s="225"/>
      <c r="B461" s="161"/>
      <c r="C461" s="216"/>
      <c r="D461" s="215"/>
      <c r="E461" s="225" t="s">
        <v>1524</v>
      </c>
      <c r="F461" s="210" t="s">
        <v>1524</v>
      </c>
      <c r="G461" s="89">
        <v>16.5</v>
      </c>
      <c r="H461" s="180">
        <v>13153</v>
      </c>
      <c r="I461" s="151">
        <v>45638</v>
      </c>
      <c r="J461" s="87" t="s">
        <v>1310</v>
      </c>
      <c r="K461" s="184">
        <v>9</v>
      </c>
      <c r="L461" s="161"/>
      <c r="M461" s="161"/>
    </row>
    <row r="462" spans="1:13" ht="60" customHeight="1" x14ac:dyDescent="0.3">
      <c r="A462" s="225"/>
      <c r="B462" s="161"/>
      <c r="C462" s="216"/>
      <c r="D462" s="215"/>
      <c r="E462" s="225" t="s">
        <v>1525</v>
      </c>
      <c r="F462" s="210" t="s">
        <v>1525</v>
      </c>
      <c r="G462" s="89">
        <v>15.45</v>
      </c>
      <c r="H462" s="180">
        <v>13154</v>
      </c>
      <c r="I462" s="151">
        <v>45638</v>
      </c>
      <c r="J462" s="87" t="s">
        <v>1310</v>
      </c>
      <c r="K462" s="183">
        <v>15</v>
      </c>
      <c r="L462" s="161"/>
      <c r="M462" s="161"/>
    </row>
    <row r="463" spans="1:13" ht="60" customHeight="1" x14ac:dyDescent="0.3">
      <c r="A463" s="225"/>
      <c r="B463" s="161"/>
      <c r="C463" s="216"/>
      <c r="D463" s="215"/>
      <c r="E463" s="225" t="s">
        <v>1526</v>
      </c>
      <c r="F463" s="210" t="s">
        <v>1526</v>
      </c>
      <c r="G463" s="89">
        <v>22.5</v>
      </c>
      <c r="H463" s="180">
        <v>13155</v>
      </c>
      <c r="I463" s="151">
        <v>45638</v>
      </c>
      <c r="J463" s="87" t="s">
        <v>1310</v>
      </c>
      <c r="K463" s="184">
        <v>0</v>
      </c>
      <c r="L463" s="161"/>
      <c r="M463" s="161"/>
    </row>
    <row r="464" spans="1:13" ht="60" customHeight="1" x14ac:dyDescent="0.3">
      <c r="A464" s="225"/>
      <c r="B464" s="161"/>
      <c r="C464" s="216"/>
      <c r="D464" s="215"/>
      <c r="E464" s="225" t="s">
        <v>1527</v>
      </c>
      <c r="F464" s="210" t="s">
        <v>1527</v>
      </c>
      <c r="G464" s="89">
        <v>60</v>
      </c>
      <c r="H464" s="180">
        <v>13157</v>
      </c>
      <c r="I464" s="151">
        <v>45638</v>
      </c>
      <c r="J464" s="87" t="s">
        <v>1310</v>
      </c>
      <c r="K464" s="184">
        <v>0</v>
      </c>
      <c r="L464" s="161"/>
      <c r="M464" s="161"/>
    </row>
    <row r="465" spans="1:13" ht="60" customHeight="1" x14ac:dyDescent="0.3">
      <c r="A465" s="225"/>
      <c r="B465" s="161"/>
      <c r="C465" s="216"/>
      <c r="D465" s="215"/>
      <c r="E465" s="225" t="s">
        <v>1528</v>
      </c>
      <c r="F465" s="210" t="s">
        <v>1528</v>
      </c>
      <c r="G465" s="89">
        <v>60</v>
      </c>
      <c r="H465" s="180">
        <v>13159</v>
      </c>
      <c r="I465" s="151">
        <v>45638</v>
      </c>
      <c r="J465" s="87" t="s">
        <v>1310</v>
      </c>
      <c r="K465" s="184">
        <v>0</v>
      </c>
      <c r="L465" s="161"/>
      <c r="M465" s="161"/>
    </row>
    <row r="466" spans="1:13" ht="60" customHeight="1" x14ac:dyDescent="0.3">
      <c r="A466" s="225"/>
      <c r="B466" s="161"/>
      <c r="C466" s="216"/>
      <c r="D466" s="215"/>
      <c r="E466" s="225" t="s">
        <v>1529</v>
      </c>
      <c r="F466" s="210" t="s">
        <v>1529</v>
      </c>
      <c r="G466" s="89">
        <v>125</v>
      </c>
      <c r="H466" s="180">
        <v>13160</v>
      </c>
      <c r="I466" s="151">
        <v>45638</v>
      </c>
      <c r="J466" s="87" t="s">
        <v>1310</v>
      </c>
      <c r="K466" s="184">
        <v>0</v>
      </c>
      <c r="L466" s="161"/>
      <c r="M466" s="161"/>
    </row>
    <row r="467" spans="1:13" ht="60" customHeight="1" x14ac:dyDescent="0.3">
      <c r="A467" s="225"/>
      <c r="B467" s="161"/>
      <c r="C467" s="216"/>
      <c r="D467" s="215"/>
      <c r="E467" s="225" t="s">
        <v>1530</v>
      </c>
      <c r="F467" s="210" t="s">
        <v>1530</v>
      </c>
      <c r="G467" s="89">
        <v>25</v>
      </c>
      <c r="H467" s="180">
        <v>13196</v>
      </c>
      <c r="I467" s="151">
        <v>45638</v>
      </c>
      <c r="J467" s="87" t="s">
        <v>1310</v>
      </c>
      <c r="K467" s="184">
        <v>0</v>
      </c>
      <c r="L467" s="161"/>
      <c r="M467" s="161"/>
    </row>
    <row r="468" spans="1:13" ht="60" customHeight="1" x14ac:dyDescent="0.3">
      <c r="A468" s="225"/>
      <c r="B468" s="161"/>
      <c r="C468" s="216"/>
      <c r="D468" s="215"/>
      <c r="E468" s="225" t="s">
        <v>1531</v>
      </c>
      <c r="F468" s="210" t="s">
        <v>1531</v>
      </c>
      <c r="G468" s="89">
        <v>51</v>
      </c>
      <c r="H468" s="180">
        <v>13151</v>
      </c>
      <c r="I468" s="151">
        <v>45638</v>
      </c>
      <c r="J468" s="87" t="s">
        <v>1310</v>
      </c>
      <c r="K468" s="184">
        <v>9</v>
      </c>
      <c r="L468" s="161"/>
      <c r="M468" s="161"/>
    </row>
    <row r="469" spans="1:13" ht="60" customHeight="1" x14ac:dyDescent="0.3">
      <c r="A469" s="225"/>
      <c r="B469" s="161"/>
      <c r="C469" s="216"/>
      <c r="D469" s="215"/>
      <c r="E469" s="225" t="s">
        <v>1532</v>
      </c>
      <c r="F469" s="210" t="s">
        <v>1532</v>
      </c>
      <c r="G469" s="89">
        <v>297</v>
      </c>
      <c r="H469" s="180">
        <v>13152</v>
      </c>
      <c r="I469" s="151">
        <v>45638</v>
      </c>
      <c r="J469" s="87" t="s">
        <v>1310</v>
      </c>
      <c r="K469" s="183">
        <v>15</v>
      </c>
      <c r="L469" s="161"/>
      <c r="M469" s="161"/>
    </row>
    <row r="470" spans="1:13" ht="60" customHeight="1" x14ac:dyDescent="0.3">
      <c r="A470" s="225"/>
      <c r="B470" s="161"/>
      <c r="C470" s="216"/>
      <c r="D470" s="215"/>
      <c r="E470" s="225" t="s">
        <v>1533</v>
      </c>
      <c r="F470" s="210" t="s">
        <v>1533</v>
      </c>
      <c r="G470" s="89">
        <v>120</v>
      </c>
      <c r="H470" s="180">
        <v>13194</v>
      </c>
      <c r="I470" s="151">
        <v>45639</v>
      </c>
      <c r="J470" s="87" t="s">
        <v>1310</v>
      </c>
      <c r="K470" s="183">
        <v>15</v>
      </c>
      <c r="L470" s="161"/>
      <c r="M470" s="161"/>
    </row>
    <row r="471" spans="1:13" ht="60" customHeight="1" x14ac:dyDescent="0.3">
      <c r="A471" s="225"/>
      <c r="B471" s="161"/>
      <c r="C471" s="216"/>
      <c r="D471" s="215"/>
      <c r="E471" s="225" t="s">
        <v>1534</v>
      </c>
      <c r="F471" s="210" t="s">
        <v>1534</v>
      </c>
      <c r="G471" s="89">
        <v>144</v>
      </c>
      <c r="H471" s="180">
        <v>13492</v>
      </c>
      <c r="I471" s="151">
        <v>45643</v>
      </c>
      <c r="J471" s="87" t="s">
        <v>1310</v>
      </c>
      <c r="K471" s="183">
        <v>15</v>
      </c>
      <c r="L471" s="161"/>
      <c r="M471" s="161"/>
    </row>
    <row r="472" spans="1:13" ht="60" customHeight="1" x14ac:dyDescent="0.3">
      <c r="A472" s="225"/>
      <c r="B472" s="161"/>
      <c r="C472" s="216"/>
      <c r="D472" s="215"/>
      <c r="E472" s="225" t="s">
        <v>1535</v>
      </c>
      <c r="F472" s="210" t="s">
        <v>1535</v>
      </c>
      <c r="G472" s="89">
        <v>2575</v>
      </c>
      <c r="H472" s="180">
        <v>13501</v>
      </c>
      <c r="I472" s="151">
        <v>45643</v>
      </c>
      <c r="J472" s="87" t="s">
        <v>1310</v>
      </c>
      <c r="K472" s="183">
        <v>15</v>
      </c>
      <c r="L472" s="161"/>
      <c r="M472" s="161"/>
    </row>
    <row r="473" spans="1:13" ht="60" customHeight="1" x14ac:dyDescent="0.3">
      <c r="A473" s="225"/>
      <c r="B473" s="161"/>
      <c r="C473" s="216"/>
      <c r="D473" s="215"/>
      <c r="E473" s="225" t="s">
        <v>1536</v>
      </c>
      <c r="F473" s="210" t="s">
        <v>1536</v>
      </c>
      <c r="G473" s="89">
        <v>135</v>
      </c>
      <c r="H473" s="180">
        <v>13502</v>
      </c>
      <c r="I473" s="151">
        <v>45643</v>
      </c>
      <c r="J473" s="87" t="s">
        <v>1310</v>
      </c>
      <c r="K473" s="184">
        <v>0</v>
      </c>
      <c r="L473" s="161"/>
      <c r="M473" s="161"/>
    </row>
    <row r="474" spans="1:13" ht="60" customHeight="1" x14ac:dyDescent="0.3">
      <c r="A474" s="225"/>
      <c r="B474" s="161"/>
      <c r="C474" s="216"/>
      <c r="D474" s="215"/>
      <c r="E474" s="225" t="s">
        <v>1537</v>
      </c>
      <c r="F474" s="210" t="s">
        <v>1537</v>
      </c>
      <c r="G474" s="89">
        <v>45.83</v>
      </c>
      <c r="H474" s="180">
        <v>13493</v>
      </c>
      <c r="I474" s="151">
        <v>45643</v>
      </c>
      <c r="J474" s="87" t="s">
        <v>1310</v>
      </c>
      <c r="K474" s="184">
        <v>13</v>
      </c>
      <c r="L474" s="161"/>
      <c r="M474" s="161"/>
    </row>
    <row r="475" spans="1:13" ht="60" customHeight="1" x14ac:dyDescent="0.3">
      <c r="A475" s="225"/>
      <c r="B475" s="161"/>
      <c r="C475" s="216"/>
      <c r="D475" s="215"/>
      <c r="E475" s="225" t="s">
        <v>1538</v>
      </c>
      <c r="F475" s="210" t="s">
        <v>1538</v>
      </c>
      <c r="G475" s="89">
        <v>88</v>
      </c>
      <c r="H475" s="180">
        <v>13494</v>
      </c>
      <c r="I475" s="151">
        <v>45643</v>
      </c>
      <c r="J475" s="87" t="s">
        <v>1310</v>
      </c>
      <c r="K475" s="183">
        <v>15</v>
      </c>
      <c r="L475" s="161"/>
      <c r="M475" s="161"/>
    </row>
    <row r="476" spans="1:13" ht="60" customHeight="1" x14ac:dyDescent="0.3">
      <c r="A476" s="225"/>
      <c r="B476" s="161"/>
      <c r="C476" s="216"/>
      <c r="D476" s="215"/>
      <c r="E476" s="225" t="s">
        <v>1539</v>
      </c>
      <c r="F476" s="210" t="s">
        <v>1539</v>
      </c>
      <c r="G476" s="89">
        <v>51</v>
      </c>
      <c r="H476" s="180">
        <v>13495</v>
      </c>
      <c r="I476" s="151">
        <v>45643</v>
      </c>
      <c r="J476" s="87" t="s">
        <v>1310</v>
      </c>
      <c r="K476" s="183">
        <v>15</v>
      </c>
      <c r="L476" s="161"/>
      <c r="M476" s="161"/>
    </row>
    <row r="477" spans="1:13" ht="60" customHeight="1" x14ac:dyDescent="0.3">
      <c r="A477" s="225"/>
      <c r="B477" s="161"/>
      <c r="C477" s="216"/>
      <c r="D477" s="215"/>
      <c r="E477" s="225" t="s">
        <v>1540</v>
      </c>
      <c r="F477" s="210" t="s">
        <v>1540</v>
      </c>
      <c r="G477" s="89">
        <v>33.33</v>
      </c>
      <c r="H477" s="180">
        <v>13496</v>
      </c>
      <c r="I477" s="151">
        <v>45643</v>
      </c>
      <c r="J477" s="87" t="s">
        <v>1310</v>
      </c>
      <c r="K477" s="184">
        <v>0</v>
      </c>
      <c r="L477" s="161"/>
      <c r="M477" s="161"/>
    </row>
    <row r="478" spans="1:13" ht="60" customHeight="1" x14ac:dyDescent="0.3">
      <c r="A478" s="225"/>
      <c r="B478" s="161"/>
      <c r="C478" s="216"/>
      <c r="D478" s="215"/>
      <c r="E478" s="225" t="s">
        <v>1541</v>
      </c>
      <c r="F478" s="210" t="s">
        <v>1541</v>
      </c>
      <c r="G478" s="89">
        <v>2364.67</v>
      </c>
      <c r="H478" s="180">
        <v>13498</v>
      </c>
      <c r="I478" s="151">
        <v>45643</v>
      </c>
      <c r="J478" s="87" t="s">
        <v>1310</v>
      </c>
      <c r="K478" s="183">
        <v>15</v>
      </c>
      <c r="L478" s="161"/>
      <c r="M478" s="161"/>
    </row>
    <row r="479" spans="1:13" ht="60" customHeight="1" x14ac:dyDescent="0.3">
      <c r="A479" s="225"/>
      <c r="B479" s="161"/>
      <c r="C479" s="216"/>
      <c r="D479" s="215"/>
      <c r="E479" s="225" t="s">
        <v>1542</v>
      </c>
      <c r="F479" s="210" t="s">
        <v>1542</v>
      </c>
      <c r="G479" s="89">
        <v>28</v>
      </c>
      <c r="H479" s="180">
        <v>13499</v>
      </c>
      <c r="I479" s="151">
        <v>45643</v>
      </c>
      <c r="J479" s="87" t="s">
        <v>1310</v>
      </c>
      <c r="K479" s="183">
        <v>18</v>
      </c>
      <c r="L479" s="161"/>
      <c r="M479" s="161"/>
    </row>
    <row r="480" spans="1:13" ht="60" customHeight="1" x14ac:dyDescent="0.3">
      <c r="A480" s="225"/>
      <c r="B480" s="161"/>
      <c r="C480" s="216"/>
      <c r="D480" s="215"/>
      <c r="E480" s="225" t="s">
        <v>1543</v>
      </c>
      <c r="F480" s="210" t="s">
        <v>1543</v>
      </c>
      <c r="G480" s="89">
        <v>183.15</v>
      </c>
      <c r="H480" s="180">
        <v>13500</v>
      </c>
      <c r="I480" s="151">
        <v>45643</v>
      </c>
      <c r="J480" s="87" t="s">
        <v>1310</v>
      </c>
      <c r="K480" s="184">
        <v>9</v>
      </c>
      <c r="L480" s="161"/>
      <c r="M480" s="161"/>
    </row>
    <row r="481" spans="1:13" ht="60" customHeight="1" x14ac:dyDescent="0.3">
      <c r="A481" s="225"/>
      <c r="B481" s="161"/>
      <c r="C481" s="216"/>
      <c r="D481" s="215"/>
      <c r="E481" s="225" t="s">
        <v>1544</v>
      </c>
      <c r="F481" s="210" t="s">
        <v>1544</v>
      </c>
      <c r="G481" s="89">
        <v>96</v>
      </c>
      <c r="H481" s="180">
        <v>13432</v>
      </c>
      <c r="I481" s="151">
        <v>45643</v>
      </c>
      <c r="J481" s="87" t="s">
        <v>1310</v>
      </c>
      <c r="K481" s="183">
        <v>15</v>
      </c>
      <c r="L481" s="161"/>
      <c r="M481" s="161"/>
    </row>
    <row r="482" spans="1:13" ht="60" customHeight="1" x14ac:dyDescent="0.3">
      <c r="A482" s="225"/>
      <c r="B482" s="161"/>
      <c r="C482" s="216"/>
      <c r="D482" s="215"/>
      <c r="E482" s="225" t="s">
        <v>1545</v>
      </c>
      <c r="F482" s="210" t="s">
        <v>1545</v>
      </c>
      <c r="G482" s="89">
        <v>385</v>
      </c>
      <c r="H482" s="180">
        <v>13446</v>
      </c>
      <c r="I482" s="151">
        <v>45643</v>
      </c>
      <c r="J482" s="87" t="s">
        <v>1310</v>
      </c>
      <c r="K482" s="184">
        <v>0</v>
      </c>
      <c r="L482" s="161"/>
      <c r="M482" s="161"/>
    </row>
    <row r="483" spans="1:13" ht="60" customHeight="1" x14ac:dyDescent="0.3">
      <c r="A483" s="225"/>
      <c r="B483" s="161"/>
      <c r="C483" s="216"/>
      <c r="D483" s="215"/>
      <c r="E483" s="225" t="s">
        <v>1546</v>
      </c>
      <c r="F483" s="210" t="s">
        <v>1546</v>
      </c>
      <c r="G483" s="89">
        <v>157.16</v>
      </c>
      <c r="H483" s="180">
        <v>13049</v>
      </c>
      <c r="I483" s="151">
        <v>45643</v>
      </c>
      <c r="J483" s="87" t="s">
        <v>1547</v>
      </c>
      <c r="K483" s="183">
        <v>15</v>
      </c>
      <c r="L483" s="161"/>
      <c r="M483" s="161"/>
    </row>
    <row r="484" spans="1:13" ht="60" customHeight="1" x14ac:dyDescent="0.3">
      <c r="A484" s="225"/>
      <c r="B484" s="161"/>
      <c r="C484" s="216"/>
      <c r="D484" s="215"/>
      <c r="E484" s="225" t="s">
        <v>1548</v>
      </c>
      <c r="F484" s="210" t="s">
        <v>1548</v>
      </c>
      <c r="G484" s="89">
        <v>150</v>
      </c>
      <c r="H484" s="180">
        <v>13433</v>
      </c>
      <c r="I484" s="151">
        <v>45643</v>
      </c>
      <c r="J484" s="87" t="s">
        <v>1310</v>
      </c>
      <c r="K484" s="183">
        <v>15</v>
      </c>
      <c r="L484" s="161"/>
      <c r="M484" s="161"/>
    </row>
    <row r="485" spans="1:13" ht="60" customHeight="1" x14ac:dyDescent="0.3">
      <c r="A485" s="225"/>
      <c r="B485" s="161"/>
      <c r="C485" s="216"/>
      <c r="D485" s="215"/>
      <c r="E485" s="225" t="s">
        <v>1549</v>
      </c>
      <c r="F485" s="210" t="s">
        <v>1549</v>
      </c>
      <c r="G485" s="89">
        <v>66</v>
      </c>
      <c r="H485" s="180">
        <v>13435</v>
      </c>
      <c r="I485" s="151">
        <v>45643</v>
      </c>
      <c r="J485" s="87" t="s">
        <v>1310</v>
      </c>
      <c r="K485" s="184">
        <v>13</v>
      </c>
      <c r="L485" s="161"/>
      <c r="M485" s="161"/>
    </row>
    <row r="486" spans="1:13" ht="60" customHeight="1" x14ac:dyDescent="0.3">
      <c r="A486" s="225"/>
      <c r="B486" s="161"/>
      <c r="C486" s="216"/>
      <c r="D486" s="215"/>
      <c r="E486" s="225" t="s">
        <v>1550</v>
      </c>
      <c r="F486" s="210" t="s">
        <v>1550</v>
      </c>
      <c r="G486" s="89">
        <v>412.5</v>
      </c>
      <c r="H486" s="180">
        <v>13436</v>
      </c>
      <c r="I486" s="151">
        <v>45643</v>
      </c>
      <c r="J486" s="87" t="s">
        <v>1310</v>
      </c>
      <c r="K486" s="183">
        <v>15</v>
      </c>
      <c r="L486" s="161"/>
      <c r="M486" s="161"/>
    </row>
    <row r="487" spans="1:13" ht="60" customHeight="1" x14ac:dyDescent="0.3">
      <c r="A487" s="225"/>
      <c r="B487" s="161"/>
      <c r="C487" s="216"/>
      <c r="D487" s="215"/>
      <c r="E487" s="225" t="s">
        <v>1551</v>
      </c>
      <c r="F487" s="210" t="s">
        <v>1551</v>
      </c>
      <c r="G487" s="89">
        <v>19.8</v>
      </c>
      <c r="H487" s="180">
        <v>13437</v>
      </c>
      <c r="I487" s="151">
        <v>45643</v>
      </c>
      <c r="J487" s="87" t="s">
        <v>1310</v>
      </c>
      <c r="K487" s="184">
        <v>13</v>
      </c>
      <c r="L487" s="161"/>
      <c r="M487" s="161"/>
    </row>
    <row r="488" spans="1:13" ht="60" customHeight="1" x14ac:dyDescent="0.3">
      <c r="A488" s="225"/>
      <c r="B488" s="161"/>
      <c r="C488" s="216"/>
      <c r="D488" s="215"/>
      <c r="E488" s="225" t="s">
        <v>1552</v>
      </c>
      <c r="F488" s="210" t="s">
        <v>1552</v>
      </c>
      <c r="G488" s="89">
        <v>24.75</v>
      </c>
      <c r="H488" s="180">
        <v>13438</v>
      </c>
      <c r="I488" s="151">
        <v>45643</v>
      </c>
      <c r="J488" s="87" t="s">
        <v>1310</v>
      </c>
      <c r="K488" s="184">
        <v>0</v>
      </c>
      <c r="L488" s="161"/>
      <c r="M488" s="161"/>
    </row>
    <row r="489" spans="1:13" ht="60" customHeight="1" x14ac:dyDescent="0.3">
      <c r="A489" s="225"/>
      <c r="B489" s="161"/>
      <c r="C489" s="216"/>
      <c r="D489" s="215"/>
      <c r="E489" s="225" t="s">
        <v>1553</v>
      </c>
      <c r="F489" s="210" t="s">
        <v>1553</v>
      </c>
      <c r="G489" s="89">
        <v>38.25</v>
      </c>
      <c r="H489" s="180">
        <v>13439</v>
      </c>
      <c r="I489" s="151">
        <v>45643</v>
      </c>
      <c r="J489" s="87" t="s">
        <v>1310</v>
      </c>
      <c r="K489" s="184">
        <v>0</v>
      </c>
      <c r="L489" s="161"/>
      <c r="M489" s="161"/>
    </row>
    <row r="490" spans="1:13" ht="60" customHeight="1" x14ac:dyDescent="0.3">
      <c r="A490" s="225"/>
      <c r="B490" s="161"/>
      <c r="C490" s="216"/>
      <c r="D490" s="215"/>
      <c r="E490" s="225" t="s">
        <v>1554</v>
      </c>
      <c r="F490" s="210" t="s">
        <v>1554</v>
      </c>
      <c r="G490" s="89">
        <v>31.25</v>
      </c>
      <c r="H490" s="180">
        <v>13440</v>
      </c>
      <c r="I490" s="151">
        <v>45643</v>
      </c>
      <c r="J490" s="87" t="s">
        <v>1310</v>
      </c>
      <c r="K490" s="183">
        <v>18</v>
      </c>
      <c r="L490" s="161"/>
      <c r="M490" s="161"/>
    </row>
    <row r="491" spans="1:13" ht="60" customHeight="1" x14ac:dyDescent="0.3">
      <c r="A491" s="225"/>
      <c r="B491" s="161"/>
      <c r="C491" s="216"/>
      <c r="D491" s="215"/>
      <c r="E491" s="225" t="s">
        <v>1555</v>
      </c>
      <c r="F491" s="210" t="s">
        <v>1555</v>
      </c>
      <c r="G491" s="89">
        <v>88.4</v>
      </c>
      <c r="H491" s="180">
        <v>13441</v>
      </c>
      <c r="I491" s="151">
        <v>45643</v>
      </c>
      <c r="J491" s="87" t="s">
        <v>1310</v>
      </c>
      <c r="K491" s="183">
        <v>18</v>
      </c>
      <c r="L491" s="161"/>
      <c r="M491" s="161"/>
    </row>
    <row r="492" spans="1:13" ht="60" customHeight="1" x14ac:dyDescent="0.3">
      <c r="A492" s="225"/>
      <c r="B492" s="161"/>
      <c r="C492" s="216"/>
      <c r="D492" s="215"/>
      <c r="E492" s="225" t="s">
        <v>1556</v>
      </c>
      <c r="F492" s="210" t="s">
        <v>1556</v>
      </c>
      <c r="G492" s="89">
        <v>25</v>
      </c>
      <c r="H492" s="180">
        <v>13442</v>
      </c>
      <c r="I492" s="151">
        <v>45643</v>
      </c>
      <c r="J492" s="87" t="s">
        <v>1310</v>
      </c>
      <c r="K492" s="184">
        <v>0</v>
      </c>
      <c r="L492" s="161"/>
      <c r="M492" s="161"/>
    </row>
    <row r="493" spans="1:13" ht="60" customHeight="1" x14ac:dyDescent="0.3">
      <c r="A493" s="225"/>
      <c r="B493" s="161"/>
      <c r="C493" s="216"/>
      <c r="D493" s="215"/>
      <c r="E493" s="225" t="s">
        <v>1557</v>
      </c>
      <c r="F493" s="210" t="s">
        <v>1557</v>
      </c>
      <c r="G493" s="89">
        <v>74.8</v>
      </c>
      <c r="H493" s="180">
        <v>13443</v>
      </c>
      <c r="I493" s="151">
        <v>45643</v>
      </c>
      <c r="J493" s="87" t="s">
        <v>1310</v>
      </c>
      <c r="K493" s="183">
        <v>15</v>
      </c>
      <c r="L493" s="161"/>
      <c r="M493" s="161"/>
    </row>
    <row r="494" spans="1:13" ht="60" customHeight="1" x14ac:dyDescent="0.3">
      <c r="A494" s="225"/>
      <c r="B494" s="161"/>
      <c r="C494" s="216"/>
      <c r="D494" s="215"/>
      <c r="E494" s="225" t="s">
        <v>1558</v>
      </c>
      <c r="F494" s="210" t="s">
        <v>1558</v>
      </c>
      <c r="G494" s="89">
        <v>22.5</v>
      </c>
      <c r="H494" s="180">
        <v>13445</v>
      </c>
      <c r="I494" s="151">
        <v>45643</v>
      </c>
      <c r="J494" s="87" t="s">
        <v>1310</v>
      </c>
      <c r="K494" s="184">
        <v>0</v>
      </c>
      <c r="L494" s="161"/>
      <c r="M494" s="161"/>
    </row>
    <row r="495" spans="1:13" ht="60" customHeight="1" x14ac:dyDescent="0.3">
      <c r="A495" s="225"/>
      <c r="B495" s="161"/>
      <c r="C495" s="216"/>
      <c r="D495" s="215"/>
      <c r="E495" s="225" t="s">
        <v>1559</v>
      </c>
      <c r="F495" s="210" t="s">
        <v>1559</v>
      </c>
      <c r="G495" s="89">
        <v>15</v>
      </c>
      <c r="H495" s="180">
        <v>13534</v>
      </c>
      <c r="I495" s="151">
        <v>45645</v>
      </c>
      <c r="J495" s="87" t="s">
        <v>1310</v>
      </c>
      <c r="K495" s="184">
        <v>0</v>
      </c>
      <c r="L495" s="161"/>
      <c r="M495" s="161"/>
    </row>
    <row r="496" spans="1:13" ht="60" customHeight="1" x14ac:dyDescent="0.3">
      <c r="A496" s="225"/>
      <c r="B496" s="161"/>
      <c r="C496" s="216"/>
      <c r="D496" s="215"/>
      <c r="E496" s="225" t="s">
        <v>1560</v>
      </c>
      <c r="F496" s="210" t="s">
        <v>1560</v>
      </c>
      <c r="G496" s="89">
        <v>82.5</v>
      </c>
      <c r="H496" s="180">
        <v>13535</v>
      </c>
      <c r="I496" s="151">
        <v>45645</v>
      </c>
      <c r="J496" s="87" t="s">
        <v>1310</v>
      </c>
      <c r="K496" s="184">
        <v>0</v>
      </c>
      <c r="L496" s="161"/>
      <c r="M496" s="161"/>
    </row>
    <row r="497" spans="1:13" ht="60" customHeight="1" x14ac:dyDescent="0.3">
      <c r="A497" s="225"/>
      <c r="B497" s="161"/>
      <c r="C497" s="216"/>
      <c r="D497" s="215"/>
      <c r="E497" s="225" t="s">
        <v>1561</v>
      </c>
      <c r="F497" s="210" t="s">
        <v>1561</v>
      </c>
      <c r="G497" s="89">
        <v>28.5</v>
      </c>
      <c r="H497" s="180">
        <v>13541</v>
      </c>
      <c r="I497" s="151">
        <v>45652</v>
      </c>
      <c r="J497" s="87" t="s">
        <v>1310</v>
      </c>
      <c r="K497" s="183">
        <v>15</v>
      </c>
      <c r="L497" s="161"/>
      <c r="M497" s="161"/>
    </row>
    <row r="498" spans="1:13" ht="60" customHeight="1" x14ac:dyDescent="0.3">
      <c r="A498" s="225"/>
      <c r="B498" s="161"/>
      <c r="C498" s="216"/>
      <c r="D498" s="215"/>
      <c r="E498" s="225" t="s">
        <v>1562</v>
      </c>
      <c r="F498" s="210" t="s">
        <v>1562</v>
      </c>
      <c r="G498" s="89">
        <v>52.5</v>
      </c>
      <c r="H498" s="180">
        <v>13542</v>
      </c>
      <c r="I498" s="151">
        <v>45652</v>
      </c>
      <c r="J498" s="87" t="s">
        <v>1310</v>
      </c>
      <c r="K498" s="183">
        <v>18</v>
      </c>
      <c r="L498" s="161"/>
      <c r="M498" s="161"/>
    </row>
    <row r="499" spans="1:13" ht="60" customHeight="1" x14ac:dyDescent="0.3">
      <c r="A499" s="225"/>
      <c r="B499" s="161"/>
      <c r="C499" s="216"/>
      <c r="D499" s="215"/>
      <c r="E499" s="225" t="s">
        <v>1563</v>
      </c>
      <c r="F499" s="210" t="s">
        <v>1563</v>
      </c>
      <c r="G499" s="89">
        <v>22.5</v>
      </c>
      <c r="H499" s="180">
        <v>13543</v>
      </c>
      <c r="I499" s="151">
        <v>45652</v>
      </c>
      <c r="J499" s="87" t="s">
        <v>1310</v>
      </c>
      <c r="K499" s="184">
        <v>0</v>
      </c>
      <c r="L499" s="161"/>
      <c r="M499" s="161"/>
    </row>
    <row r="500" spans="1:13" ht="60" customHeight="1" x14ac:dyDescent="0.3">
      <c r="A500" s="225"/>
      <c r="B500" s="161"/>
      <c r="C500" s="216"/>
      <c r="D500" s="215"/>
      <c r="E500" s="225" t="s">
        <v>1564</v>
      </c>
      <c r="F500" s="210" t="s">
        <v>1564</v>
      </c>
      <c r="G500" s="89">
        <v>25</v>
      </c>
      <c r="H500" s="180">
        <v>13544</v>
      </c>
      <c r="I500" s="151">
        <v>45652</v>
      </c>
      <c r="J500" s="87" t="s">
        <v>1310</v>
      </c>
      <c r="K500" s="184">
        <v>0</v>
      </c>
      <c r="L500" s="161"/>
      <c r="M500" s="161"/>
    </row>
    <row r="501" spans="1:13" ht="60" customHeight="1" x14ac:dyDescent="0.3">
      <c r="A501" s="225"/>
      <c r="B501" s="161"/>
      <c r="C501" s="216"/>
      <c r="D501" s="215"/>
      <c r="E501" s="225" t="s">
        <v>1565</v>
      </c>
      <c r="F501" s="210" t="s">
        <v>1565</v>
      </c>
      <c r="G501" s="89">
        <v>25</v>
      </c>
      <c r="H501" s="180">
        <v>13545</v>
      </c>
      <c r="I501" s="151">
        <v>45652</v>
      </c>
      <c r="J501" s="87" t="s">
        <v>1310</v>
      </c>
      <c r="K501" s="184">
        <v>0</v>
      </c>
      <c r="L501" s="161"/>
      <c r="M501" s="161"/>
    </row>
    <row r="502" spans="1:13" ht="60" customHeight="1" x14ac:dyDescent="0.3">
      <c r="A502" s="225"/>
      <c r="B502" s="161"/>
      <c r="C502" s="216"/>
      <c r="D502" s="215"/>
      <c r="E502" s="225" t="s">
        <v>1566</v>
      </c>
      <c r="F502" s="210" t="s">
        <v>1566</v>
      </c>
      <c r="G502" s="89">
        <v>30</v>
      </c>
      <c r="H502" s="180">
        <v>13546</v>
      </c>
      <c r="I502" s="151">
        <v>45652</v>
      </c>
      <c r="J502" s="87" t="s">
        <v>1310</v>
      </c>
      <c r="K502" s="183">
        <v>15</v>
      </c>
      <c r="L502" s="161"/>
      <c r="M502" s="161"/>
    </row>
    <row r="503" spans="1:13" ht="60" customHeight="1" x14ac:dyDescent="0.3">
      <c r="A503" s="225"/>
      <c r="B503" s="161"/>
      <c r="C503" s="216"/>
      <c r="D503" s="215"/>
      <c r="E503" s="225" t="s">
        <v>1567</v>
      </c>
      <c r="F503" s="210" t="s">
        <v>1567</v>
      </c>
      <c r="G503" s="89">
        <v>34.130000000000003</v>
      </c>
      <c r="H503" s="180">
        <v>13539</v>
      </c>
      <c r="I503" s="151">
        <v>45652</v>
      </c>
      <c r="J503" s="87" t="s">
        <v>1310</v>
      </c>
      <c r="K503" s="183">
        <v>15</v>
      </c>
      <c r="L503" s="161"/>
      <c r="M503" s="161"/>
    </row>
    <row r="504" spans="1:13" ht="60" customHeight="1" x14ac:dyDescent="0.3">
      <c r="A504" s="225"/>
      <c r="B504" s="161"/>
      <c r="C504" s="216"/>
      <c r="D504" s="215"/>
      <c r="E504" s="225" t="s">
        <v>1568</v>
      </c>
      <c r="F504" s="210" t="s">
        <v>1568</v>
      </c>
      <c r="G504" s="89">
        <v>50.74</v>
      </c>
      <c r="H504" s="180">
        <v>13540</v>
      </c>
      <c r="I504" s="151">
        <v>45652</v>
      </c>
      <c r="J504" s="87" t="s">
        <v>1310</v>
      </c>
      <c r="K504" s="184">
        <v>9</v>
      </c>
      <c r="L504" s="161"/>
      <c r="M504" s="161"/>
    </row>
    <row r="505" spans="1:13" ht="60" customHeight="1" x14ac:dyDescent="0.3">
      <c r="A505" s="225"/>
      <c r="B505" s="161"/>
      <c r="C505" s="216"/>
      <c r="D505" s="215"/>
      <c r="E505" s="225" t="s">
        <v>1569</v>
      </c>
      <c r="F505" s="210" t="s">
        <v>1569</v>
      </c>
      <c r="G505" s="89">
        <v>62.5</v>
      </c>
      <c r="H505" s="180">
        <v>13537</v>
      </c>
      <c r="I505" s="151">
        <v>45652</v>
      </c>
      <c r="J505" s="87" t="s">
        <v>1310</v>
      </c>
      <c r="K505" s="184">
        <v>9</v>
      </c>
      <c r="L505" s="161"/>
      <c r="M505" s="161"/>
    </row>
    <row r="506" spans="1:13" ht="60" customHeight="1" x14ac:dyDescent="0.3">
      <c r="A506" s="225"/>
      <c r="B506" s="161"/>
      <c r="C506" s="216"/>
      <c r="D506" s="215"/>
      <c r="E506" s="225" t="s">
        <v>1570</v>
      </c>
      <c r="F506" s="210" t="s">
        <v>1570</v>
      </c>
      <c r="G506" s="89">
        <v>37.5</v>
      </c>
      <c r="H506" s="180">
        <v>13538</v>
      </c>
      <c r="I506" s="151">
        <v>45652</v>
      </c>
      <c r="J506" s="87" t="s">
        <v>1310</v>
      </c>
      <c r="K506" s="184">
        <v>9</v>
      </c>
      <c r="L506" s="161"/>
      <c r="M506" s="161"/>
    </row>
    <row r="507" spans="1:13" ht="60" customHeight="1" x14ac:dyDescent="0.3">
      <c r="A507" s="225"/>
      <c r="B507" s="161"/>
      <c r="C507" s="216"/>
      <c r="D507" s="215"/>
      <c r="E507" s="225" t="s">
        <v>1571</v>
      </c>
      <c r="F507" s="210" t="s">
        <v>1571</v>
      </c>
      <c r="G507" s="89">
        <v>973.86</v>
      </c>
      <c r="H507" s="180">
        <v>13536</v>
      </c>
      <c r="I507" s="151">
        <v>45652</v>
      </c>
      <c r="J507" s="87" t="s">
        <v>1310</v>
      </c>
      <c r="K507" s="184">
        <v>9</v>
      </c>
      <c r="L507" s="161"/>
      <c r="M507" s="161"/>
    </row>
    <row r="508" spans="1:13" ht="60" customHeight="1" x14ac:dyDescent="0.3">
      <c r="A508" s="225"/>
      <c r="B508" s="161"/>
      <c r="C508" s="216"/>
      <c r="D508" s="215"/>
      <c r="E508" s="225" t="s">
        <v>1572</v>
      </c>
      <c r="F508" s="210" t="s">
        <v>1572</v>
      </c>
      <c r="G508" s="89">
        <v>25</v>
      </c>
      <c r="H508" s="180">
        <v>13547</v>
      </c>
      <c r="I508" s="151">
        <v>45652</v>
      </c>
      <c r="J508" s="87" t="s">
        <v>1310</v>
      </c>
      <c r="K508" s="184">
        <v>0</v>
      </c>
      <c r="L508" s="161"/>
      <c r="M508" s="161"/>
    </row>
    <row r="509" spans="1:13" ht="60" customHeight="1" x14ac:dyDescent="0.3">
      <c r="A509" s="225"/>
      <c r="B509" s="161"/>
      <c r="C509" s="216"/>
      <c r="D509" s="215"/>
      <c r="E509" s="225" t="s">
        <v>1573</v>
      </c>
      <c r="F509" s="210" t="s">
        <v>1573</v>
      </c>
      <c r="G509" s="89">
        <v>3462.37</v>
      </c>
      <c r="H509" s="180">
        <v>13551</v>
      </c>
      <c r="I509" s="151">
        <v>45653</v>
      </c>
      <c r="J509" s="87" t="s">
        <v>1310</v>
      </c>
      <c r="K509" s="183">
        <v>15</v>
      </c>
      <c r="L509" s="161"/>
      <c r="M509" s="161"/>
    </row>
    <row r="510" spans="1:13" ht="60" customHeight="1" x14ac:dyDescent="0.3">
      <c r="A510" s="225"/>
      <c r="B510" s="161"/>
      <c r="C510" s="216"/>
      <c r="D510" s="215"/>
      <c r="E510" s="225" t="s">
        <v>1574</v>
      </c>
      <c r="F510" s="210" t="s">
        <v>1574</v>
      </c>
      <c r="G510" s="89">
        <v>54.4</v>
      </c>
      <c r="H510" s="180">
        <v>13552</v>
      </c>
      <c r="I510" s="151">
        <v>45653</v>
      </c>
      <c r="J510" s="87" t="s">
        <v>1310</v>
      </c>
      <c r="K510" s="184">
        <v>0</v>
      </c>
      <c r="L510" s="161"/>
      <c r="M510" s="161"/>
    </row>
    <row r="511" spans="1:13" ht="60" customHeight="1" x14ac:dyDescent="0.3">
      <c r="A511" s="225"/>
      <c r="B511" s="161"/>
      <c r="C511" s="216"/>
      <c r="D511" s="215"/>
      <c r="E511" s="225" t="s">
        <v>1575</v>
      </c>
      <c r="F511" s="210" t="s">
        <v>1575</v>
      </c>
      <c r="G511" s="89">
        <v>75</v>
      </c>
      <c r="H511" s="180">
        <v>13553</v>
      </c>
      <c r="I511" s="151">
        <v>45653</v>
      </c>
      <c r="J511" s="87" t="s">
        <v>1310</v>
      </c>
      <c r="K511" s="184">
        <v>9</v>
      </c>
      <c r="L511" s="161"/>
      <c r="M511" s="161"/>
    </row>
    <row r="512" spans="1:13" ht="60" customHeight="1" x14ac:dyDescent="0.3">
      <c r="A512" s="225"/>
      <c r="B512" s="161"/>
      <c r="C512" s="216"/>
      <c r="D512" s="215"/>
      <c r="E512" s="225" t="s">
        <v>1576</v>
      </c>
      <c r="F512" s="210" t="s">
        <v>1576</v>
      </c>
      <c r="G512" s="89">
        <v>876.88</v>
      </c>
      <c r="H512" s="180">
        <v>13559</v>
      </c>
      <c r="I512" s="151">
        <v>45653</v>
      </c>
      <c r="J512" s="87" t="s">
        <v>1310</v>
      </c>
      <c r="K512" s="184">
        <v>9</v>
      </c>
      <c r="L512" s="161"/>
      <c r="M512" s="161"/>
    </row>
    <row r="513" spans="1:13" ht="60" customHeight="1" x14ac:dyDescent="0.3">
      <c r="A513" s="225"/>
      <c r="B513" s="161"/>
      <c r="C513" s="216"/>
      <c r="D513" s="215"/>
      <c r="E513" s="225" t="s">
        <v>1577</v>
      </c>
      <c r="F513" s="210" t="s">
        <v>1577</v>
      </c>
      <c r="G513" s="89">
        <v>3126.52</v>
      </c>
      <c r="H513" s="180">
        <v>13548</v>
      </c>
      <c r="I513" s="151">
        <v>45653</v>
      </c>
      <c r="J513" s="87" t="s">
        <v>1310</v>
      </c>
      <c r="K513" s="184">
        <v>0</v>
      </c>
      <c r="L513" s="161"/>
      <c r="M513" s="161"/>
    </row>
    <row r="514" spans="1:13" ht="60" customHeight="1" x14ac:dyDescent="0.3">
      <c r="A514" s="225"/>
      <c r="B514" s="161"/>
      <c r="C514" s="216"/>
      <c r="D514" s="215"/>
      <c r="E514" s="225" t="s">
        <v>1578</v>
      </c>
      <c r="F514" s="210" t="s">
        <v>1578</v>
      </c>
      <c r="G514" s="89">
        <v>37.5</v>
      </c>
      <c r="H514" s="180">
        <v>13549</v>
      </c>
      <c r="I514" s="151">
        <v>45653</v>
      </c>
      <c r="J514" s="87" t="s">
        <v>1310</v>
      </c>
      <c r="K514" s="184">
        <v>0</v>
      </c>
      <c r="L514" s="161"/>
      <c r="M514" s="161"/>
    </row>
    <row r="515" spans="1:13" ht="60" customHeight="1" x14ac:dyDescent="0.3">
      <c r="A515" s="225"/>
      <c r="B515" s="161"/>
      <c r="C515" s="216"/>
      <c r="D515" s="215"/>
      <c r="E515" s="225" t="s">
        <v>1579</v>
      </c>
      <c r="F515" s="210" t="s">
        <v>1579</v>
      </c>
      <c r="G515" s="89">
        <v>2284.83</v>
      </c>
      <c r="H515" s="180">
        <v>13550</v>
      </c>
      <c r="I515" s="151">
        <v>45653</v>
      </c>
      <c r="J515" s="87" t="s">
        <v>1310</v>
      </c>
      <c r="K515" s="184">
        <v>0</v>
      </c>
      <c r="L515" s="161"/>
      <c r="M515" s="161"/>
    </row>
    <row r="516" spans="1:13" ht="60" customHeight="1" x14ac:dyDescent="0.3">
      <c r="A516" s="225"/>
      <c r="B516" s="161"/>
      <c r="C516" s="216"/>
      <c r="D516" s="215"/>
      <c r="E516" s="225" t="s">
        <v>1580</v>
      </c>
      <c r="F516" s="210" t="s">
        <v>1580</v>
      </c>
      <c r="G516" s="89">
        <v>93.75</v>
      </c>
      <c r="H516" s="180">
        <v>13560</v>
      </c>
      <c r="I516" s="151">
        <v>45653</v>
      </c>
      <c r="J516" s="87" t="s">
        <v>1310</v>
      </c>
      <c r="K516" s="184">
        <v>0</v>
      </c>
      <c r="L516" s="161"/>
      <c r="M516" s="161"/>
    </row>
    <row r="517" spans="1:13" ht="60" customHeight="1" x14ac:dyDescent="0.3">
      <c r="A517" s="225"/>
      <c r="B517" s="161"/>
      <c r="C517" s="216"/>
      <c r="D517" s="215"/>
      <c r="E517" s="225" t="s">
        <v>1581</v>
      </c>
      <c r="F517" s="210" t="s">
        <v>1581</v>
      </c>
      <c r="G517" s="89">
        <v>1498.41</v>
      </c>
      <c r="H517" s="180">
        <v>13562</v>
      </c>
      <c r="I517" s="151">
        <v>45653</v>
      </c>
      <c r="J517" s="87" t="s">
        <v>1310</v>
      </c>
      <c r="K517" s="184">
        <v>0</v>
      </c>
      <c r="L517" s="161"/>
      <c r="M517" s="161"/>
    </row>
    <row r="518" spans="1:13" ht="60" customHeight="1" x14ac:dyDescent="0.3">
      <c r="A518" s="225"/>
      <c r="B518" s="161"/>
      <c r="C518" s="216"/>
      <c r="D518" s="215"/>
      <c r="E518" s="225" t="s">
        <v>1582</v>
      </c>
      <c r="F518" s="210" t="s">
        <v>1582</v>
      </c>
      <c r="G518" s="89">
        <v>1498.13</v>
      </c>
      <c r="H518" s="180">
        <v>13563</v>
      </c>
      <c r="I518" s="151">
        <v>45653</v>
      </c>
      <c r="J518" s="87" t="s">
        <v>1310</v>
      </c>
      <c r="K518" s="183">
        <v>15</v>
      </c>
      <c r="L518" s="161"/>
      <c r="M518" s="161"/>
    </row>
    <row r="519" spans="1:13" ht="60" customHeight="1" x14ac:dyDescent="0.3">
      <c r="A519" s="225"/>
      <c r="B519" s="161"/>
      <c r="C519" s="216"/>
      <c r="D519" s="215"/>
      <c r="E519" s="225" t="s">
        <v>1583</v>
      </c>
      <c r="F519" s="210" t="s">
        <v>1583</v>
      </c>
      <c r="G519" s="89">
        <v>70</v>
      </c>
      <c r="H519" s="180">
        <v>13564</v>
      </c>
      <c r="I519" s="151">
        <v>45653</v>
      </c>
      <c r="J519" s="87" t="s">
        <v>1310</v>
      </c>
      <c r="K519" s="183">
        <v>15</v>
      </c>
      <c r="L519" s="161"/>
      <c r="M519" s="161"/>
    </row>
    <row r="520" spans="1:13" ht="60" customHeight="1" x14ac:dyDescent="0.3">
      <c r="A520" s="225"/>
      <c r="B520" s="161"/>
      <c r="C520" s="216"/>
      <c r="D520" s="215"/>
      <c r="E520" s="225" t="s">
        <v>1584</v>
      </c>
      <c r="F520" s="210" t="s">
        <v>1584</v>
      </c>
      <c r="G520" s="89">
        <v>42</v>
      </c>
      <c r="H520" s="180">
        <v>13565</v>
      </c>
      <c r="I520" s="151">
        <v>45653</v>
      </c>
      <c r="J520" s="87" t="s">
        <v>1310</v>
      </c>
      <c r="K520" s="183">
        <v>15</v>
      </c>
      <c r="L520" s="161"/>
      <c r="M520" s="161"/>
    </row>
    <row r="521" spans="1:13" ht="60" customHeight="1" x14ac:dyDescent="0.3">
      <c r="A521" s="225"/>
      <c r="B521" s="161"/>
      <c r="C521" s="216"/>
      <c r="D521" s="215"/>
      <c r="E521" s="225" t="s">
        <v>1585</v>
      </c>
      <c r="F521" s="210" t="s">
        <v>1585</v>
      </c>
      <c r="G521" s="89">
        <v>10.199999999999999</v>
      </c>
      <c r="H521" s="180">
        <v>13566</v>
      </c>
      <c r="I521" s="151">
        <v>45653</v>
      </c>
      <c r="J521" s="87" t="s">
        <v>1310</v>
      </c>
      <c r="K521" s="184">
        <v>0</v>
      </c>
      <c r="L521" s="161"/>
      <c r="M521" s="161"/>
    </row>
    <row r="522" spans="1:13" ht="60" customHeight="1" x14ac:dyDescent="0.3">
      <c r="A522" s="225"/>
      <c r="B522" s="161"/>
      <c r="C522" s="216"/>
      <c r="D522" s="215"/>
      <c r="E522" s="225" t="s">
        <v>1586</v>
      </c>
      <c r="F522" s="210" t="s">
        <v>1586</v>
      </c>
      <c r="G522" s="89">
        <v>12.5</v>
      </c>
      <c r="H522" s="180">
        <v>13583</v>
      </c>
      <c r="I522" s="151">
        <v>45654</v>
      </c>
      <c r="J522" s="87" t="s">
        <v>1310</v>
      </c>
      <c r="K522" s="184">
        <v>0</v>
      </c>
      <c r="L522" s="161"/>
      <c r="M522" s="161"/>
    </row>
    <row r="523" spans="1:13" ht="60" customHeight="1" x14ac:dyDescent="0.3">
      <c r="A523" s="225"/>
      <c r="B523" s="161"/>
      <c r="C523" s="216"/>
      <c r="D523" s="215"/>
      <c r="E523" s="225" t="s">
        <v>1587</v>
      </c>
      <c r="F523" s="210" t="s">
        <v>1587</v>
      </c>
      <c r="G523" s="89">
        <v>360</v>
      </c>
      <c r="H523" s="180">
        <v>13584</v>
      </c>
      <c r="I523" s="151">
        <v>45654</v>
      </c>
      <c r="J523" s="87" t="s">
        <v>1310</v>
      </c>
      <c r="K523" s="183">
        <v>15</v>
      </c>
      <c r="L523" s="161"/>
      <c r="M523" s="161"/>
    </row>
    <row r="524" spans="1:13" ht="60" customHeight="1" x14ac:dyDescent="0.3">
      <c r="A524" s="225"/>
      <c r="B524" s="161"/>
      <c r="C524" s="216"/>
      <c r="D524" s="215"/>
      <c r="E524" s="225" t="s">
        <v>1588</v>
      </c>
      <c r="F524" s="210" t="s">
        <v>1588</v>
      </c>
      <c r="G524" s="89">
        <v>250</v>
      </c>
      <c r="H524" s="180">
        <v>13585</v>
      </c>
      <c r="I524" s="151">
        <v>45654</v>
      </c>
      <c r="J524" s="87" t="s">
        <v>1310</v>
      </c>
      <c r="K524" s="184">
        <v>9</v>
      </c>
      <c r="L524" s="161"/>
      <c r="M524" s="161"/>
    </row>
    <row r="525" spans="1:13" ht="60" customHeight="1" x14ac:dyDescent="0.3">
      <c r="A525" s="225"/>
      <c r="B525" s="161"/>
      <c r="C525" s="216"/>
      <c r="D525" s="215"/>
      <c r="E525" s="225" t="s">
        <v>1589</v>
      </c>
      <c r="F525" s="210" t="s">
        <v>1589</v>
      </c>
      <c r="G525" s="89">
        <v>168</v>
      </c>
      <c r="H525" s="180">
        <v>13586</v>
      </c>
      <c r="I525" s="151">
        <v>45654</v>
      </c>
      <c r="J525" s="87" t="s">
        <v>1310</v>
      </c>
      <c r="K525" s="183">
        <v>15</v>
      </c>
      <c r="L525" s="161"/>
      <c r="M525" s="161"/>
    </row>
    <row r="526" spans="1:13" ht="19.8" customHeight="1" thickBot="1" x14ac:dyDescent="0.35">
      <c r="A526" s="161"/>
      <c r="B526" s="161"/>
      <c r="C526" s="161"/>
      <c r="D526" s="161"/>
      <c r="E526" s="161"/>
      <c r="F526" s="211" t="s">
        <v>1590</v>
      </c>
      <c r="G526" s="182">
        <f>SUM(G423:G525)</f>
        <v>27199.600000000002</v>
      </c>
      <c r="H526" s="181"/>
      <c r="I526" s="182"/>
      <c r="J526" s="181"/>
      <c r="K526" s="185"/>
      <c r="L526" s="161"/>
      <c r="M526" s="161"/>
    </row>
    <row r="527" spans="1:13" ht="21.6" customHeight="1" thickTop="1" x14ac:dyDescent="0.3">
      <c r="A527" s="140"/>
      <c r="B527" s="140"/>
      <c r="C527" s="140"/>
      <c r="D527" s="140"/>
      <c r="E527" s="159"/>
      <c r="F527" s="206"/>
      <c r="G527" s="160"/>
      <c r="H527" s="140"/>
      <c r="I527" s="158"/>
      <c r="J527" s="140"/>
      <c r="K527" s="186"/>
      <c r="L527" s="140"/>
      <c r="M527" s="161"/>
    </row>
    <row r="528" spans="1:13" ht="16.8" customHeight="1" x14ac:dyDescent="0.3">
      <c r="A528" s="161"/>
      <c r="B528" s="161"/>
      <c r="C528" s="161"/>
      <c r="D528" s="161"/>
      <c r="E528" s="141"/>
      <c r="F528" s="212"/>
      <c r="G528" s="162"/>
      <c r="H528" s="161"/>
      <c r="I528" s="163"/>
      <c r="J528" s="161"/>
      <c r="K528" s="187"/>
      <c r="L528" s="161"/>
      <c r="M528" s="161"/>
    </row>
    <row r="529" spans="1:13" ht="23.4" customHeight="1" thickBot="1" x14ac:dyDescent="0.35">
      <c r="A529" s="164"/>
      <c r="B529" s="164"/>
      <c r="C529" s="164"/>
      <c r="D529" s="164"/>
      <c r="E529" s="165" t="s">
        <v>1591</v>
      </c>
      <c r="F529" s="213"/>
      <c r="G529" s="170">
        <f>+G77+G75+G80+G93+G112+G126+G150+G174+G195+G307+G422+G526</f>
        <v>232507.9</v>
      </c>
      <c r="H529" s="164"/>
      <c r="I529" s="166"/>
      <c r="J529" s="164"/>
      <c r="K529" s="188"/>
      <c r="L529" s="164"/>
      <c r="M529" s="164"/>
    </row>
    <row r="530" spans="1:13" ht="15" customHeight="1" thickTop="1" x14ac:dyDescent="0.3">
      <c r="I530" s="80"/>
    </row>
    <row r="531" spans="1:13" ht="15" customHeight="1" x14ac:dyDescent="0.3">
      <c r="G531" s="1"/>
      <c r="I531" s="80"/>
    </row>
    <row r="532" spans="1:13" ht="15" customHeight="1" x14ac:dyDescent="0.3">
      <c r="F532" s="95"/>
      <c r="I532" s="80"/>
    </row>
    <row r="533" spans="1:13" ht="15" customHeight="1" x14ac:dyDescent="0.3">
      <c r="F533" s="95"/>
      <c r="G533" s="179" t="s">
        <v>192</v>
      </c>
      <c r="H533" s="179"/>
      <c r="I533" s="179"/>
      <c r="J533" s="179"/>
      <c r="K533" s="179"/>
      <c r="L533" s="81" t="s">
        <v>188</v>
      </c>
    </row>
    <row r="534" spans="1:13" ht="15" customHeight="1" x14ac:dyDescent="0.3">
      <c r="F534" s="95"/>
      <c r="G534" s="71">
        <v>0</v>
      </c>
      <c r="H534" s="82" t="s">
        <v>193</v>
      </c>
      <c r="I534" s="83"/>
      <c r="J534" s="84"/>
      <c r="K534" s="85">
        <f>13025.43+1685.06+1479.75+202.16+4841.27+223.95+3581.32+4764.68+5110.65+10535.99</f>
        <v>45450.26</v>
      </c>
      <c r="L534" s="85"/>
    </row>
    <row r="535" spans="1:13" ht="15" customHeight="1" x14ac:dyDescent="0.3">
      <c r="F535" s="95"/>
      <c r="G535" s="70">
        <v>9</v>
      </c>
      <c r="H535" s="82" t="s">
        <v>194</v>
      </c>
      <c r="I535" s="83"/>
      <c r="J535" s="84"/>
      <c r="K535" s="85">
        <f>3257.77+1808.17+3858.09+2592.43</f>
        <v>11516.460000000001</v>
      </c>
      <c r="L535" s="85"/>
    </row>
    <row r="536" spans="1:13" ht="15" customHeight="1" x14ac:dyDescent="0.3">
      <c r="F536" s="95"/>
      <c r="G536" s="70">
        <v>13</v>
      </c>
      <c r="H536" s="82" t="s">
        <v>195</v>
      </c>
      <c r="I536" s="83"/>
      <c r="J536" s="84"/>
      <c r="K536" s="85">
        <f>52.92+200+63.15+175+373.25</f>
        <v>864.31999999999994</v>
      </c>
      <c r="L536" s="85"/>
    </row>
    <row r="537" spans="1:13" ht="15" customHeight="1" x14ac:dyDescent="0.3">
      <c r="F537" s="95"/>
      <c r="G537" s="70">
        <v>15</v>
      </c>
      <c r="H537" s="82" t="s">
        <v>197</v>
      </c>
      <c r="I537" s="83"/>
      <c r="J537" s="84"/>
      <c r="K537" s="85">
        <f>32324.75+246+13514.35+11350.56+2543.68+2250.05+7215.78+35713.94+30181.16+15019.92+13289.78</f>
        <v>163649.97</v>
      </c>
      <c r="L537" s="85"/>
    </row>
    <row r="538" spans="1:13" ht="15" customHeight="1" x14ac:dyDescent="0.3">
      <c r="F538" s="95"/>
      <c r="G538" s="70">
        <v>18</v>
      </c>
      <c r="H538" s="82" t="s">
        <v>335</v>
      </c>
      <c r="I538" s="83"/>
      <c r="J538" s="84"/>
      <c r="K538" s="85">
        <f>6745.14+74.25+3050+749.35+408.15</f>
        <v>11026.89</v>
      </c>
      <c r="L538" s="85"/>
    </row>
    <row r="539" spans="1:13" ht="15" customHeight="1" x14ac:dyDescent="0.3">
      <c r="F539" s="95"/>
      <c r="G539" s="72">
        <v>19</v>
      </c>
      <c r="H539" s="82" t="s">
        <v>196</v>
      </c>
      <c r="I539" s="83"/>
      <c r="J539" s="84"/>
      <c r="K539" s="85"/>
      <c r="L539" s="85"/>
    </row>
    <row r="540" spans="1:13" ht="15" customHeight="1" x14ac:dyDescent="0.3">
      <c r="F540" s="95"/>
      <c r="G540" s="96"/>
      <c r="H540" s="97"/>
      <c r="I540" s="83"/>
      <c r="J540" s="84"/>
      <c r="K540" s="98">
        <f>SUBTOTAL(9,K534:K539)</f>
        <v>232507.90000000002</v>
      </c>
      <c r="L540" s="98">
        <f>SUBTOTAL(9,L534:L539)</f>
        <v>0</v>
      </c>
    </row>
    <row r="541" spans="1:13" ht="15" customHeight="1" x14ac:dyDescent="0.3">
      <c r="F541" s="95"/>
      <c r="I541" s="80"/>
      <c r="K541" s="1"/>
    </row>
    <row r="542" spans="1:13" ht="15" customHeight="1" x14ac:dyDescent="0.3">
      <c r="K542" s="1"/>
    </row>
    <row r="543" spans="1:13" ht="15" customHeight="1" x14ac:dyDescent="0.3"/>
    <row r="544" spans="1:13" ht="15" customHeight="1" x14ac:dyDescent="0.3"/>
    <row r="545" ht="15" customHeight="1" x14ac:dyDescent="0.3"/>
    <row r="546" ht="15" customHeight="1" x14ac:dyDescent="0.3"/>
    <row r="547" ht="15" customHeight="1" x14ac:dyDescent="0.3"/>
    <row r="548" ht="15" customHeight="1" x14ac:dyDescent="0.3"/>
    <row r="549" ht="15" customHeight="1" x14ac:dyDescent="0.3"/>
    <row r="550" ht="15" customHeight="1" x14ac:dyDescent="0.3"/>
    <row r="551" ht="15" customHeight="1" x14ac:dyDescent="0.3"/>
    <row r="552" ht="15" customHeight="1" x14ac:dyDescent="0.3"/>
    <row r="553" ht="15" customHeight="1" x14ac:dyDescent="0.3"/>
    <row r="554" ht="15" customHeight="1" x14ac:dyDescent="0.3"/>
    <row r="555" ht="15" customHeight="1" x14ac:dyDescent="0.3"/>
    <row r="556" ht="15" customHeight="1" x14ac:dyDescent="0.3"/>
    <row r="557" ht="15" customHeight="1" x14ac:dyDescent="0.3"/>
    <row r="558" ht="15" customHeight="1" x14ac:dyDescent="0.3"/>
    <row r="559" ht="15" customHeight="1" x14ac:dyDescent="0.3"/>
    <row r="560" ht="15" customHeight="1" x14ac:dyDescent="0.3"/>
    <row r="561" ht="15" customHeight="1" x14ac:dyDescent="0.3"/>
    <row r="562" ht="15" customHeight="1" x14ac:dyDescent="0.3"/>
    <row r="563" ht="15" customHeight="1" x14ac:dyDescent="0.3"/>
    <row r="564" ht="15" customHeight="1" x14ac:dyDescent="0.3"/>
    <row r="565" ht="15" customHeight="1" x14ac:dyDescent="0.3"/>
    <row r="566" ht="15" customHeight="1" x14ac:dyDescent="0.3"/>
    <row r="567" ht="15" customHeight="1" x14ac:dyDescent="0.3"/>
    <row r="568" ht="15" customHeight="1" x14ac:dyDescent="0.3"/>
    <row r="569" ht="15" customHeight="1" x14ac:dyDescent="0.3"/>
    <row r="570" ht="15" customHeight="1" x14ac:dyDescent="0.3"/>
    <row r="571" ht="15" customHeight="1" x14ac:dyDescent="0.3"/>
    <row r="572" ht="15" customHeight="1" x14ac:dyDescent="0.3"/>
    <row r="573" ht="15" customHeight="1" x14ac:dyDescent="0.3"/>
    <row r="574" ht="15" customHeight="1" x14ac:dyDescent="0.3"/>
    <row r="575" ht="15" customHeight="1" x14ac:dyDescent="0.3"/>
    <row r="576" ht="15" customHeight="1" x14ac:dyDescent="0.3"/>
    <row r="577" ht="15" customHeight="1" x14ac:dyDescent="0.3"/>
    <row r="578" ht="15" customHeight="1" x14ac:dyDescent="0.3"/>
    <row r="579" ht="15" customHeight="1" x14ac:dyDescent="0.3"/>
    <row r="580" ht="15" customHeight="1" x14ac:dyDescent="0.3"/>
    <row r="581" ht="15" customHeight="1" x14ac:dyDescent="0.3"/>
    <row r="582" ht="15" customHeight="1" x14ac:dyDescent="0.3"/>
    <row r="583" ht="15" customHeight="1" x14ac:dyDescent="0.3"/>
    <row r="584" ht="15" customHeight="1" x14ac:dyDescent="0.3"/>
    <row r="585" ht="15" customHeight="1" x14ac:dyDescent="0.3"/>
    <row r="586" ht="15" customHeight="1" x14ac:dyDescent="0.3"/>
    <row r="587" ht="15" customHeight="1" x14ac:dyDescent="0.3"/>
    <row r="588" ht="15" customHeight="1" x14ac:dyDescent="0.3"/>
    <row r="589" ht="15" customHeight="1" x14ac:dyDescent="0.3"/>
    <row r="590" ht="15" customHeight="1" x14ac:dyDescent="0.3"/>
    <row r="591" ht="15" customHeight="1" x14ac:dyDescent="0.3"/>
    <row r="592" ht="15" customHeight="1" x14ac:dyDescent="0.3"/>
    <row r="593" ht="15" customHeight="1" x14ac:dyDescent="0.3"/>
    <row r="594" ht="15" customHeight="1" x14ac:dyDescent="0.3"/>
    <row r="595" ht="15" customHeight="1" x14ac:dyDescent="0.3"/>
    <row r="596" ht="15" customHeight="1" x14ac:dyDescent="0.3"/>
    <row r="597" ht="15" customHeight="1" x14ac:dyDescent="0.3"/>
    <row r="598" ht="15" customHeight="1" x14ac:dyDescent="0.3"/>
    <row r="599" ht="15" customHeight="1" x14ac:dyDescent="0.3"/>
    <row r="600" ht="15" customHeight="1" x14ac:dyDescent="0.3"/>
    <row r="601" ht="15" customHeight="1" x14ac:dyDescent="0.3"/>
    <row r="602" ht="15" customHeight="1" x14ac:dyDescent="0.3"/>
    <row r="603" ht="15" customHeight="1" x14ac:dyDescent="0.3"/>
    <row r="604" ht="15" customHeight="1" x14ac:dyDescent="0.3"/>
    <row r="605" ht="15" customHeight="1" x14ac:dyDescent="0.3"/>
    <row r="606" ht="15" customHeight="1" x14ac:dyDescent="0.3"/>
    <row r="607" ht="15" customHeight="1" x14ac:dyDescent="0.3"/>
    <row r="608" ht="15" customHeight="1" x14ac:dyDescent="0.3"/>
    <row r="609" ht="15" customHeight="1" x14ac:dyDescent="0.3"/>
    <row r="610" ht="15" customHeight="1" x14ac:dyDescent="0.3"/>
    <row r="611" ht="15" customHeight="1" x14ac:dyDescent="0.3"/>
    <row r="612" ht="15" customHeight="1" x14ac:dyDescent="0.3"/>
    <row r="613" ht="15"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15"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15" customHeight="1" x14ac:dyDescent="0.3"/>
    <row r="631" ht="15" customHeight="1" x14ac:dyDescent="0.3"/>
    <row r="632" ht="15" customHeight="1" x14ac:dyDescent="0.3"/>
    <row r="633" ht="15" customHeight="1" x14ac:dyDescent="0.3"/>
    <row r="634" ht="15" customHeight="1" x14ac:dyDescent="0.3"/>
    <row r="635" ht="15"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15" customHeight="1" x14ac:dyDescent="0.3"/>
    <row r="643" ht="15" customHeight="1" x14ac:dyDescent="0.3"/>
    <row r="644" ht="15" customHeight="1" x14ac:dyDescent="0.3"/>
    <row r="645" ht="15"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15" customHeight="1" x14ac:dyDescent="0.3"/>
    <row r="656" ht="15" customHeight="1" x14ac:dyDescent="0.3"/>
    <row r="657" ht="15" customHeight="1" x14ac:dyDescent="0.3"/>
    <row r="658" ht="15" customHeight="1" x14ac:dyDescent="0.3"/>
    <row r="659" ht="15" customHeight="1" x14ac:dyDescent="0.3"/>
    <row r="660" ht="15" customHeight="1" x14ac:dyDescent="0.3"/>
    <row r="661" ht="15" customHeight="1" x14ac:dyDescent="0.3"/>
    <row r="662" ht="15" customHeight="1" x14ac:dyDescent="0.3"/>
    <row r="663" ht="15" customHeight="1" x14ac:dyDescent="0.3"/>
    <row r="664" ht="15"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15" customHeight="1" x14ac:dyDescent="0.3"/>
    <row r="673" ht="15" customHeight="1" x14ac:dyDescent="0.3"/>
    <row r="674" ht="15" customHeight="1" x14ac:dyDescent="0.3"/>
    <row r="675" ht="15" customHeight="1" x14ac:dyDescent="0.3"/>
    <row r="676" ht="15" customHeight="1" x14ac:dyDescent="0.3"/>
    <row r="677" ht="15" customHeight="1" x14ac:dyDescent="0.3"/>
    <row r="678" ht="15" customHeight="1" x14ac:dyDescent="0.3"/>
    <row r="679" ht="15" customHeight="1" x14ac:dyDescent="0.3"/>
    <row r="680" ht="15" customHeight="1" x14ac:dyDescent="0.3"/>
    <row r="681" ht="15" customHeight="1" x14ac:dyDescent="0.3"/>
    <row r="682" ht="15" customHeight="1" x14ac:dyDescent="0.3"/>
    <row r="683" ht="15" customHeight="1" x14ac:dyDescent="0.3"/>
    <row r="684" ht="15" customHeight="1" x14ac:dyDescent="0.3"/>
    <row r="685" ht="15" customHeight="1" x14ac:dyDescent="0.3"/>
    <row r="686" ht="15" customHeight="1" x14ac:dyDescent="0.3"/>
    <row r="687" ht="15" customHeight="1" x14ac:dyDescent="0.3"/>
    <row r="688" ht="15" customHeight="1" x14ac:dyDescent="0.3"/>
    <row r="689" ht="15" customHeight="1" x14ac:dyDescent="0.3"/>
    <row r="690" ht="15" customHeight="1" x14ac:dyDescent="0.3"/>
    <row r="691" ht="15" customHeight="1" x14ac:dyDescent="0.3"/>
    <row r="692" ht="15" customHeight="1" x14ac:dyDescent="0.3"/>
    <row r="693" ht="15" customHeight="1" x14ac:dyDescent="0.3"/>
    <row r="694" ht="15" customHeight="1" x14ac:dyDescent="0.3"/>
    <row r="695" ht="15" customHeight="1" x14ac:dyDescent="0.3"/>
    <row r="696" ht="15" customHeight="1" x14ac:dyDescent="0.3"/>
    <row r="697" ht="15" customHeight="1" x14ac:dyDescent="0.3"/>
    <row r="698" ht="15" customHeight="1" x14ac:dyDescent="0.3"/>
    <row r="699" ht="15" customHeight="1" x14ac:dyDescent="0.3"/>
    <row r="700" ht="15" customHeight="1" x14ac:dyDescent="0.3"/>
    <row r="701" ht="15" customHeight="1" x14ac:dyDescent="0.3"/>
    <row r="702" ht="15" customHeight="1" x14ac:dyDescent="0.3"/>
    <row r="703" ht="15" customHeight="1" x14ac:dyDescent="0.3"/>
    <row r="704" ht="15" customHeight="1" x14ac:dyDescent="0.3"/>
    <row r="705" ht="15" customHeight="1" x14ac:dyDescent="0.3"/>
    <row r="706" ht="15" customHeight="1" x14ac:dyDescent="0.3"/>
    <row r="707" ht="15" customHeight="1" x14ac:dyDescent="0.3"/>
    <row r="708" ht="15" customHeight="1" x14ac:dyDescent="0.3"/>
    <row r="709" ht="15" customHeight="1" x14ac:dyDescent="0.3"/>
    <row r="710" ht="15" customHeight="1" x14ac:dyDescent="0.3"/>
    <row r="711" ht="15" customHeight="1" x14ac:dyDescent="0.3"/>
    <row r="712" ht="15" customHeight="1" x14ac:dyDescent="0.3"/>
    <row r="713" ht="15" customHeight="1" x14ac:dyDescent="0.3"/>
    <row r="714" ht="15" customHeight="1" x14ac:dyDescent="0.3"/>
    <row r="715" ht="15" customHeight="1" x14ac:dyDescent="0.3"/>
    <row r="716" ht="15" customHeight="1" x14ac:dyDescent="0.3"/>
    <row r="717" ht="15" customHeight="1" x14ac:dyDescent="0.3"/>
    <row r="718" ht="15" customHeight="1" x14ac:dyDescent="0.3"/>
    <row r="719" ht="15" customHeight="1" x14ac:dyDescent="0.3"/>
    <row r="720" ht="15" customHeight="1" x14ac:dyDescent="0.3"/>
    <row r="721" ht="15" customHeight="1" x14ac:dyDescent="0.3"/>
    <row r="722" ht="15" customHeight="1" x14ac:dyDescent="0.3"/>
    <row r="723" ht="15" customHeight="1" x14ac:dyDescent="0.3"/>
    <row r="724" ht="15" customHeight="1" x14ac:dyDescent="0.3"/>
    <row r="725" ht="15" customHeight="1" x14ac:dyDescent="0.3"/>
    <row r="726" ht="15" customHeight="1" x14ac:dyDescent="0.3"/>
    <row r="727" ht="15" customHeight="1" x14ac:dyDescent="0.3"/>
    <row r="728" ht="15" customHeight="1" x14ac:dyDescent="0.3"/>
    <row r="729" ht="15" customHeight="1" x14ac:dyDescent="0.3"/>
    <row r="730"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row r="807" ht="15" customHeight="1" x14ac:dyDescent="0.3"/>
  </sheetData>
  <autoFilter ref="A6:M818"/>
  <mergeCells count="5">
    <mergeCell ref="A1:D1"/>
    <mergeCell ref="A2:D2"/>
    <mergeCell ref="A3:D3"/>
    <mergeCell ref="A5:M5"/>
    <mergeCell ref="G533:K533"/>
  </mergeCells>
  <pageMargins left="1.1023622047244095" right="0" top="0.55118110236220474"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OCTUBRE 2024</vt:lpstr>
      <vt:lpstr>'||'!Área_de_impresión</vt:lpstr>
      <vt:lpstr>'OCTUBRE 2024'!Área_de_impresión</vt:lpstr>
      <vt:lpstr>'||'!Títulos_a_imprimir</vt:lpstr>
      <vt:lpstr>'OCTUBRE 2024'!Títulos_a_imprimir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2025-01-29T17:03:56Z</cp:lastPrinted>
  <dcterms:created xsi:type="dcterms:W3CDTF">2011-02-22T16:45:26Z</dcterms:created>
  <dcterms:modified xsi:type="dcterms:W3CDTF">2025-01-29T17:05:15Z</dcterms:modified>
</cp:coreProperties>
</file>