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070" windowWidth="9060" windowHeight="2840" firstSheet="1" activeTab="1"/>
  </bookViews>
  <sheets>
    <sheet name="MOV.F.MARZO 2011(m)" sheetId="52" state="hidden" r:id="rId1"/>
    <sheet name="CANON JUNIO 2020" sheetId="78" r:id="rId2"/>
  </sheets>
  <definedNames>
    <definedName name="_xlnm.Print_Area" localSheetId="1">'CANON JUNIO 2020'!$A$1:$Q$19</definedName>
    <definedName name="_xlnm.Print_Area" localSheetId="0">'MOV.F.MARZO 2011(m)'!$A$6:$N$81</definedName>
    <definedName name="_xlnm.Print_Titles" localSheetId="0">'MOV.F.MARZO 2011(m)'!$1:$6</definedName>
  </definedNames>
  <calcPr calcId="145621"/>
</workbook>
</file>

<file path=xl/calcChain.xml><?xml version="1.0" encoding="utf-8"?>
<calcChain xmlns="http://schemas.openxmlformats.org/spreadsheetml/2006/main">
  <c r="S10" i="78" l="1"/>
  <c r="S14" i="78" l="1"/>
  <c r="S13" i="78" l="1"/>
  <c r="S9" i="78" l="1"/>
  <c r="S8" i="78" l="1"/>
  <c r="P14" i="78" l="1"/>
  <c r="Q14" i="78" s="1"/>
  <c r="K14" i="78"/>
  <c r="F14" i="78"/>
  <c r="G14" i="78" s="1"/>
  <c r="P13" i="78"/>
  <c r="Q13" i="78" s="1"/>
  <c r="K13" i="78"/>
  <c r="G13" i="78"/>
  <c r="F13" i="78"/>
  <c r="P12" i="78"/>
  <c r="K12" i="78"/>
  <c r="Q12" i="78" s="1"/>
  <c r="F12" i="78"/>
  <c r="G12" i="78" s="1"/>
  <c r="P11" i="78"/>
  <c r="K11" i="78"/>
  <c r="G11" i="78"/>
  <c r="F11" i="78"/>
  <c r="P10" i="78"/>
  <c r="K10" i="78"/>
  <c r="Q10" i="78" s="1"/>
  <c r="F10" i="78"/>
  <c r="F6" i="78" s="1"/>
  <c r="P9" i="78"/>
  <c r="K9" i="78"/>
  <c r="G9" i="78"/>
  <c r="F9" i="78"/>
  <c r="P8" i="78"/>
  <c r="K8" i="78"/>
  <c r="F8" i="78"/>
  <c r="G8" i="78" s="1"/>
  <c r="O6" i="78"/>
  <c r="N6" i="78"/>
  <c r="M6" i="78"/>
  <c r="L6" i="78"/>
  <c r="J6" i="78"/>
  <c r="I6" i="78"/>
  <c r="H6" i="78"/>
  <c r="E6" i="78"/>
  <c r="D6" i="78"/>
  <c r="Q11" i="78" l="1"/>
  <c r="S11" i="78" s="1"/>
  <c r="P6" i="78"/>
  <c r="Q9" i="78"/>
  <c r="K6" i="78"/>
  <c r="G10" i="78"/>
  <c r="G6" i="78" s="1"/>
  <c r="Q8" i="78"/>
  <c r="Q6" i="78" l="1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<sst xmlns="http://schemas.openxmlformats.org/spreadsheetml/2006/main" count="177" uniqueCount="123">
  <si>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</si>
  <si>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</si>
  <si>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</si>
  <si>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</si>
  <si>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</si>
  <si>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</si>
  <si>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</si>
  <si>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</si>
  <si>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</si>
  <si>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</si>
  <si>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</si>
  <si>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</si>
  <si>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</si>
  <si>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</si>
  <si>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</si>
  <si>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</si>
  <si>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</si>
  <si>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</si>
  <si>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</si>
  <si>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</si>
  <si>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</si>
  <si>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</si>
  <si>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</si>
  <si>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</si>
  <si>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</si>
  <si>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</si>
  <si>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</si>
  <si>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</si>
  <si>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</si>
  <si>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</si>
  <si>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</si>
  <si>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</si>
  <si>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</si>
  <si>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</si>
  <si>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</si>
  <si>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</si>
  <si>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</si>
  <si>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</si>
  <si>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</si>
  <si>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</si>
  <si>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</si>
  <si>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</si>
  <si>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</si>
  <si>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</si>
  <si>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</si>
  <si>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</si>
  <si>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</si>
  <si>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</si>
  <si>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</si>
  <si>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</si>
  <si>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</si>
  <si>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</si>
  <si>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</si>
  <si>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</si>
  <si>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</si>
  <si>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</si>
  <si>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</si>
  <si>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</si>
  <si>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</si>
  <si>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</si>
  <si>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</si>
  <si>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</si>
  <si>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</si>
  <si>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</si>
  <si>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</si>
  <si>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</si>
  <si>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</si>
  <si>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</si>
  <si>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</si>
  <si>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</si>
  <si>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</si>
  <si>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</si>
  <si>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</si>
  <si>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</si>
  <si>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</si>
  <si>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</si>
  <si>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</si>
  <si>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</si>
  <si>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</si>
  <si>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</si>
  <si>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</si>
  <si>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</si>
  <si>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</si>
  <si>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</si>
  <si>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</si>
  <si>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</si>
  <si>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</si>
  <si>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</si>
  <si>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</si>
  <si>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</si>
  <si>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</si>
  <si>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</si>
  <si>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</si>
  <si>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</si>
  <si>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</si>
  <si>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</si>
  <si>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</si>
  <si>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</si>
  <si>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</si>
  <si>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</si>
  <si>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</si>
  <si>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Y</t>
  </si>
  <si>
    <t>Canon Antiguo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</si>
  <si>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</si>
  <si>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</si>
  <si>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</si>
  <si>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</si>
  <si>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</si>
  <si>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</si>
  <si>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</si>
  <si>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</si>
  <si>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</si>
  <si>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</si>
  <si>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</si>
  <si>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</si>
  <si>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</si>
  <si>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</si>
  <si>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</si>
  <si>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</si>
  <si>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</si>
  <si>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</si>
  <si>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al 31/05/2020</t>
  </si>
  <si>
    <t>MOVIMIENTO FINANCIERO RECURSOS DETERMINADOS CANON AL MES DE 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</si>
</sst>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00000"/>
    <numFmt numFmtId="165" formatCode="#,##0.00_ ;\-#,##0.00\ "/>
    <numFmt numFmtId="166" formatCode="dd/mm/yyyy;@"/>
  </numFmts>
  <fonts count="10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5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7" fillId="0" borderId="0" xfId="0" applyNumberFormat="1" applyFont="1"/>
    <xf numFmtId="4" fontId="9" fillId="0" borderId="0" xfId="0" applyNumberFormat="1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53125" defaultRowHeight="13" x14ac:dyDescent="0.25"/>
  <cols>
    <col min="1" max="1" width="12" style="1" customWidth="1"/>
    <col min="2" max="2" width="29" style="1" customWidth="1"/>
    <col min="3" max="3" width="15.26953125" style="1" customWidth="1"/>
    <col min="4" max="5" width="15.453125" style="1" customWidth="1"/>
    <col min="6" max="6" width="11.54296875" style="1" customWidth="1"/>
    <col min="7" max="11" width="16.7265625" style="1" customWidth="1"/>
    <col min="12" max="13" width="16.7265625" style="4" customWidth="1"/>
    <col min="14" max="14" width="16.7265625" style="1" customWidth="1"/>
    <col min="15" max="15" width="16.453125" style="1" bestFit="1" customWidth="1"/>
    <col min="16" max="16" width="14.26953125" style="1" customWidth="1"/>
    <col min="17" max="17" width="17.26953125" style="1" bestFit="1" customWidth="1"/>
    <col min="18" max="16384" width="11.453125" style="1"/>
  </cols>
  <sheetData>
    <row r="2" spans="1:17" s="14" customFormat="1" ht="15.5" x14ac:dyDescent="0.25">
      <c r="A2" s="134" t="s">
        <v>89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4" spans="1:17" s="13" customFormat="1" x14ac:dyDescent="0.25">
      <c r="A4" s="136" t="s">
        <v>0</v>
      </c>
      <c r="B4" s="138" t="s">
        <v>74</v>
      </c>
      <c r="C4" s="140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35" t="s">
        <v>6</v>
      </c>
      <c r="I4" s="135"/>
      <c r="J4" s="135"/>
      <c r="K4" s="135" t="s">
        <v>1</v>
      </c>
      <c r="L4" s="135"/>
      <c r="M4" s="135"/>
      <c r="N4" s="15" t="s">
        <v>2</v>
      </c>
    </row>
    <row r="5" spans="1:17" s="13" customFormat="1" ht="26" x14ac:dyDescent="0.25">
      <c r="A5" s="137"/>
      <c r="B5" s="139"/>
      <c r="C5" s="141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topLeftCell="I1" workbookViewId="0">
      <selection activeCell="R11" sqref="R11"/>
    </sheetView>
  </sheetViews>
  <sheetFormatPr baseColWidth="10" defaultColWidth="11.453125" defaultRowHeight="12.5" x14ac:dyDescent="0.25"/>
  <cols>
    <col min="1" max="1" width="21.26953125" style="99" customWidth="1"/>
    <col min="2" max="2" width="6.1796875" style="99" customWidth="1"/>
    <col min="3" max="3" width="16.1796875" style="99" customWidth="1"/>
    <col min="4" max="4" width="13" style="99" hidden="1" customWidth="1"/>
    <col min="5" max="5" width="8.54296875" style="99" hidden="1" customWidth="1"/>
    <col min="6" max="6" width="13.26953125" style="99" hidden="1" customWidth="1"/>
    <col min="7" max="7" width="16.453125" style="99" hidden="1" customWidth="1"/>
    <col min="8" max="8" width="12.54296875" style="99" customWidth="1"/>
    <col min="9" max="9" width="12.81640625" style="99" customWidth="1"/>
    <col min="10" max="10" width="11.81640625" style="99" customWidth="1"/>
    <col min="11" max="11" width="12.54296875" style="99" customWidth="1"/>
    <col min="12" max="12" width="10.1796875" style="99" customWidth="1"/>
    <col min="13" max="13" width="12" style="99" customWidth="1"/>
    <col min="14" max="14" width="13.54296875" style="99" customWidth="1"/>
    <col min="15" max="15" width="12.81640625" style="99" customWidth="1"/>
    <col min="16" max="16" width="12.1796875" style="99" customWidth="1"/>
    <col min="17" max="17" width="13.1796875" style="99" customWidth="1"/>
    <col min="18" max="18" width="13.26953125" style="99" customWidth="1"/>
    <col min="19" max="19" width="12.1796875" style="99" customWidth="1"/>
    <col min="20" max="16384" width="11.453125" style="99"/>
  </cols>
  <sheetData>
    <row r="1" spans="1:21" ht="15.5" x14ac:dyDescent="0.25">
      <c r="A1" s="134" t="s">
        <v>122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1:21" ht="13" x14ac:dyDescent="0.25">
      <c r="A2" s="1"/>
      <c r="B2" s="1"/>
      <c r="C2" s="1"/>
      <c r="D2" s="1"/>
      <c r="E2" s="1"/>
      <c r="F2" s="1"/>
      <c r="G2" s="1"/>
    </row>
    <row r="3" spans="1:21" ht="13" x14ac:dyDescent="0.3">
      <c r="A3" s="142" t="s">
        <v>3</v>
      </c>
      <c r="B3" s="126" t="s">
        <v>77</v>
      </c>
      <c r="C3" s="133"/>
      <c r="D3" s="144" t="s">
        <v>107</v>
      </c>
      <c r="E3" s="145"/>
      <c r="F3" s="146"/>
      <c r="G3" s="133"/>
      <c r="H3" s="147" t="s">
        <v>6</v>
      </c>
      <c r="I3" s="147"/>
      <c r="J3" s="147"/>
      <c r="K3" s="147"/>
      <c r="L3" s="148" t="s">
        <v>1</v>
      </c>
      <c r="M3" s="149"/>
      <c r="N3" s="149"/>
      <c r="O3" s="149"/>
      <c r="P3" s="150"/>
      <c r="Q3" s="120"/>
    </row>
    <row r="4" spans="1:21" ht="13" x14ac:dyDescent="0.3">
      <c r="A4" s="143"/>
      <c r="B4" s="127" t="s">
        <v>78</v>
      </c>
      <c r="C4" s="112" t="s">
        <v>106</v>
      </c>
      <c r="D4" s="112" t="s">
        <v>116</v>
      </c>
      <c r="E4" s="112"/>
      <c r="F4" s="112" t="s">
        <v>105</v>
      </c>
      <c r="G4" s="108" t="s">
        <v>119</v>
      </c>
      <c r="H4" s="151" t="s">
        <v>108</v>
      </c>
      <c r="I4" s="151"/>
      <c r="J4" s="112" t="s">
        <v>91</v>
      </c>
      <c r="K4" s="112" t="s">
        <v>7</v>
      </c>
      <c r="L4" s="122" t="s">
        <v>111</v>
      </c>
      <c r="M4" s="122" t="s">
        <v>112</v>
      </c>
      <c r="N4" s="122" t="s">
        <v>113</v>
      </c>
      <c r="O4" s="122" t="s">
        <v>114</v>
      </c>
      <c r="P4" s="122" t="s">
        <v>7</v>
      </c>
      <c r="Q4" s="123" t="s">
        <v>115</v>
      </c>
      <c r="R4" s="130"/>
    </row>
    <row r="5" spans="1:21" ht="13" x14ac:dyDescent="0.3">
      <c r="A5" s="110"/>
      <c r="B5" s="106"/>
      <c r="C5" s="113" t="s">
        <v>121</v>
      </c>
      <c r="D5" s="113" t="s">
        <v>117</v>
      </c>
      <c r="E5" s="113" t="s">
        <v>118</v>
      </c>
      <c r="F5" s="113" t="s">
        <v>120</v>
      </c>
      <c r="G5" s="114">
        <v>43830</v>
      </c>
      <c r="H5" s="118" t="s">
        <v>109</v>
      </c>
      <c r="I5" s="118" t="s">
        <v>110</v>
      </c>
      <c r="J5" s="119"/>
      <c r="K5" s="119"/>
      <c r="L5" s="121"/>
      <c r="M5" s="121"/>
      <c r="N5" s="121"/>
      <c r="O5" s="121"/>
      <c r="P5" s="121"/>
      <c r="Q5" s="124">
        <v>44012</v>
      </c>
    </row>
    <row r="6" spans="1:21" ht="13" x14ac:dyDescent="0.25">
      <c r="A6" s="111"/>
      <c r="B6" s="107"/>
      <c r="C6" s="76">
        <v>8928340.7800000012</v>
      </c>
      <c r="D6" s="76">
        <f t="shared" ref="D6" si="0">SUM(D8:D15)</f>
        <v>-1131978.21</v>
      </c>
      <c r="E6" s="76">
        <f>SUM(E8:E15)</f>
        <v>66275.73</v>
      </c>
      <c r="F6" s="76">
        <f>SUM(F8:F14)</f>
        <v>-1065702.48</v>
      </c>
      <c r="G6" s="76">
        <f>SUM(G8:G14)</f>
        <v>7118558.2700000005</v>
      </c>
      <c r="H6" s="76">
        <f t="shared" ref="H6:Q6" si="1">SUM(H8:H15)</f>
        <v>0</v>
      </c>
      <c r="I6" s="76">
        <f t="shared" si="1"/>
        <v>0</v>
      </c>
      <c r="J6" s="76">
        <f t="shared" si="1"/>
        <v>847.23</v>
      </c>
      <c r="K6" s="76">
        <f t="shared" si="1"/>
        <v>847.23</v>
      </c>
      <c r="L6" s="76">
        <f t="shared" si="1"/>
        <v>910</v>
      </c>
      <c r="M6" s="76">
        <f t="shared" si="1"/>
        <v>570088.66</v>
      </c>
      <c r="N6" s="76">
        <f t="shared" si="1"/>
        <v>-658432.70000000007</v>
      </c>
      <c r="O6" s="76">
        <f t="shared" si="1"/>
        <v>0</v>
      </c>
      <c r="P6" s="76">
        <f t="shared" si="1"/>
        <v>-87434.04</v>
      </c>
      <c r="Q6" s="76">
        <f t="shared" si="1"/>
        <v>8097673.9400000004</v>
      </c>
    </row>
    <row r="7" spans="1:21" ht="13" x14ac:dyDescent="0.25">
      <c r="A7" s="112"/>
      <c r="B7" s="108"/>
      <c r="C7" s="98"/>
      <c r="D7" s="98"/>
      <c r="E7" s="98"/>
      <c r="F7" s="98"/>
      <c r="G7" s="98"/>
      <c r="H7" s="116"/>
      <c r="I7" s="116"/>
      <c r="J7" s="116"/>
      <c r="K7" s="116"/>
      <c r="L7" s="116"/>
      <c r="M7" s="116"/>
      <c r="N7" s="116"/>
      <c r="O7" s="116"/>
      <c r="P7" s="116"/>
      <c r="Q7" s="115"/>
      <c r="R7" s="103"/>
      <c r="S7" s="103"/>
    </row>
    <row r="8" spans="1:21" ht="13" x14ac:dyDescent="0.3">
      <c r="A8" s="3" t="s">
        <v>93</v>
      </c>
      <c r="B8" s="109" t="s">
        <v>94</v>
      </c>
      <c r="C8" s="101">
        <v>1976371.1500000004</v>
      </c>
      <c r="D8" s="129">
        <v>-56976.25</v>
      </c>
      <c r="E8" s="129">
        <v>56976.25</v>
      </c>
      <c r="F8" s="101">
        <f>+D8+E8</f>
        <v>0</v>
      </c>
      <c r="G8" s="101">
        <f>+C8+F8</f>
        <v>1976371.1500000004</v>
      </c>
      <c r="H8" s="125"/>
      <c r="I8" s="125"/>
      <c r="J8" s="125">
        <v>265.95</v>
      </c>
      <c r="K8" s="125">
        <f>+H8+I8+J8</f>
        <v>265.95</v>
      </c>
      <c r="L8" s="125">
        <v>910</v>
      </c>
      <c r="N8" s="125"/>
      <c r="O8" s="125"/>
      <c r="P8" s="125">
        <f t="shared" ref="P8:P12" si="2">+L8+M8+N8+O8</f>
        <v>910</v>
      </c>
      <c r="Q8" s="125">
        <f>+C8+K8+P8</f>
        <v>1977547.1000000003</v>
      </c>
      <c r="R8" s="103">
        <v>1977547.1000000003</v>
      </c>
      <c r="S8" s="103">
        <f>+R8-Q8</f>
        <v>0</v>
      </c>
    </row>
    <row r="9" spans="1:21" ht="13" x14ac:dyDescent="0.3">
      <c r="A9" s="3" t="s">
        <v>95</v>
      </c>
      <c r="B9" s="109" t="s">
        <v>92</v>
      </c>
      <c r="C9" s="101">
        <v>66051.109999999986</v>
      </c>
      <c r="D9" s="101"/>
      <c r="E9" s="101"/>
      <c r="F9" s="101">
        <f t="shared" ref="F9:F14" si="3">+D9+E9</f>
        <v>0</v>
      </c>
      <c r="G9" s="101">
        <f t="shared" ref="G9:G14" si="4">+C9+F9</f>
        <v>66051.109999999986</v>
      </c>
      <c r="H9" s="125"/>
      <c r="I9" s="125"/>
      <c r="J9" s="125">
        <v>8.49</v>
      </c>
      <c r="K9" s="125">
        <f t="shared" ref="K9:K14" si="5">+H9+I9+J9</f>
        <v>8.49</v>
      </c>
      <c r="L9" s="125"/>
      <c r="M9" s="125"/>
      <c r="O9" s="125"/>
      <c r="P9" s="125">
        <f t="shared" si="2"/>
        <v>0</v>
      </c>
      <c r="Q9" s="125">
        <f t="shared" ref="Q9:Q14" si="6">+C9+K9+P9</f>
        <v>66059.599999999991</v>
      </c>
      <c r="R9" s="131">
        <v>66059.599999999991</v>
      </c>
      <c r="S9" s="103">
        <f>+R9-Q9</f>
        <v>0</v>
      </c>
      <c r="T9" s="130"/>
      <c r="U9" s="103"/>
    </row>
    <row r="10" spans="1:21" ht="13" x14ac:dyDescent="0.3">
      <c r="A10" s="3" t="s">
        <v>96</v>
      </c>
      <c r="B10" s="109" t="s">
        <v>98</v>
      </c>
      <c r="C10" s="101">
        <v>2.6</v>
      </c>
      <c r="D10" s="101"/>
      <c r="E10" s="101"/>
      <c r="F10" s="101">
        <f t="shared" si="3"/>
        <v>0</v>
      </c>
      <c r="G10" s="101">
        <f t="shared" si="4"/>
        <v>2.6</v>
      </c>
      <c r="H10" s="125"/>
      <c r="I10" s="125"/>
      <c r="J10" s="125"/>
      <c r="K10" s="125">
        <f>+H10+I10+J10</f>
        <v>0</v>
      </c>
      <c r="L10" s="125"/>
      <c r="M10" s="125"/>
      <c r="N10" s="125"/>
      <c r="O10" s="125"/>
      <c r="P10" s="125">
        <f t="shared" si="2"/>
        <v>0</v>
      </c>
      <c r="Q10" s="125">
        <f t="shared" si="6"/>
        <v>2.6</v>
      </c>
      <c r="R10" s="131">
        <v>2.6</v>
      </c>
      <c r="S10" s="103">
        <f>+R10-Q10</f>
        <v>0</v>
      </c>
      <c r="T10" s="130"/>
    </row>
    <row r="11" spans="1:21" ht="13" x14ac:dyDescent="0.3">
      <c r="A11" s="3" t="s">
        <v>97</v>
      </c>
      <c r="B11" s="109" t="s">
        <v>99</v>
      </c>
      <c r="C11" s="101">
        <v>4450841.95</v>
      </c>
      <c r="D11" s="101">
        <v>-1074125.82</v>
      </c>
      <c r="E11" s="125">
        <v>9299.48</v>
      </c>
      <c r="F11" s="101">
        <f t="shared" si="3"/>
        <v>-1064826.3400000001</v>
      </c>
      <c r="G11" s="101">
        <f t="shared" si="4"/>
        <v>3386015.6100000003</v>
      </c>
      <c r="H11" s="125"/>
      <c r="I11" s="125"/>
      <c r="J11" s="125">
        <v>572.79</v>
      </c>
      <c r="K11" s="125">
        <f>+H11+I11+J11</f>
        <v>572.79</v>
      </c>
      <c r="L11" s="125"/>
      <c r="M11" s="103">
        <v>7659.1</v>
      </c>
      <c r="N11" s="128">
        <v>-89563.14</v>
      </c>
      <c r="O11" s="125"/>
      <c r="P11" s="125">
        <f t="shared" si="2"/>
        <v>-81904.039999999994</v>
      </c>
      <c r="Q11" s="125">
        <f t="shared" si="6"/>
        <v>4369510.7</v>
      </c>
      <c r="R11" s="132">
        <v>4369510.7</v>
      </c>
      <c r="S11" s="128">
        <f>+R11-Q11</f>
        <v>0</v>
      </c>
      <c r="T11" s="130"/>
    </row>
    <row r="12" spans="1:21" ht="13" x14ac:dyDescent="0.3">
      <c r="A12" s="3" t="s">
        <v>102</v>
      </c>
      <c r="B12" s="109" t="s">
        <v>101</v>
      </c>
      <c r="C12" s="101">
        <v>0</v>
      </c>
      <c r="D12" s="101"/>
      <c r="E12" s="101"/>
      <c r="F12" s="101">
        <f t="shared" si="3"/>
        <v>0</v>
      </c>
      <c r="G12" s="101">
        <f t="shared" si="4"/>
        <v>0</v>
      </c>
      <c r="H12" s="125"/>
      <c r="I12" s="125"/>
      <c r="J12" s="125"/>
      <c r="K12" s="125">
        <f>+H12+I12+J12</f>
        <v>0</v>
      </c>
      <c r="L12" s="125"/>
      <c r="M12" s="125"/>
      <c r="N12" s="125"/>
      <c r="O12" s="125"/>
      <c r="P12" s="125">
        <f t="shared" si="2"/>
        <v>0</v>
      </c>
      <c r="Q12" s="125">
        <f t="shared" si="6"/>
        <v>0</v>
      </c>
      <c r="R12" s="131"/>
      <c r="S12" s="128"/>
      <c r="T12" s="130"/>
    </row>
    <row r="13" spans="1:21" ht="13" x14ac:dyDescent="0.3">
      <c r="A13" s="3" t="s">
        <v>100</v>
      </c>
      <c r="B13" s="109">
        <v>19</v>
      </c>
      <c r="C13" s="101">
        <v>257503.84999999998</v>
      </c>
      <c r="D13" s="125">
        <v>-876.14</v>
      </c>
      <c r="E13" s="101"/>
      <c r="F13" s="101">
        <f t="shared" si="3"/>
        <v>-876.14</v>
      </c>
      <c r="G13" s="101">
        <f t="shared" si="4"/>
        <v>256627.70999999996</v>
      </c>
      <c r="H13" s="125"/>
      <c r="I13" s="125"/>
      <c r="J13" s="125"/>
      <c r="K13" s="125">
        <f t="shared" si="5"/>
        <v>0</v>
      </c>
      <c r="L13" s="125"/>
      <c r="M13" s="125"/>
      <c r="N13" s="128">
        <v>-6440</v>
      </c>
      <c r="O13" s="125"/>
      <c r="P13" s="125">
        <f>+L13+M13+N13+O13</f>
        <v>-6440</v>
      </c>
      <c r="Q13" s="125">
        <f t="shared" si="6"/>
        <v>251063.84999999998</v>
      </c>
      <c r="R13" s="128">
        <v>251063.84999999998</v>
      </c>
      <c r="S13" s="128">
        <f>+R13-Q13</f>
        <v>0</v>
      </c>
      <c r="T13" s="130"/>
    </row>
    <row r="14" spans="1:21" ht="13" x14ac:dyDescent="0.3">
      <c r="A14" s="3" t="s">
        <v>103</v>
      </c>
      <c r="B14" s="109" t="s">
        <v>104</v>
      </c>
      <c r="C14" s="101">
        <v>1433490.0899999999</v>
      </c>
      <c r="D14" s="101"/>
      <c r="E14" s="101"/>
      <c r="F14" s="101">
        <f t="shared" si="3"/>
        <v>0</v>
      </c>
      <c r="G14" s="101">
        <f t="shared" si="4"/>
        <v>1433490.0899999999</v>
      </c>
      <c r="H14" s="125"/>
      <c r="I14" s="125"/>
      <c r="J14" s="125"/>
      <c r="K14" s="125">
        <f t="shared" si="5"/>
        <v>0</v>
      </c>
      <c r="L14" s="125"/>
      <c r="M14" s="125">
        <v>562429.56000000006</v>
      </c>
      <c r="N14" s="125">
        <v>-562429.56000000006</v>
      </c>
      <c r="O14" s="125"/>
      <c r="P14" s="125">
        <f t="shared" ref="P14" si="7">+L14+M14+N14+O14</f>
        <v>0</v>
      </c>
      <c r="Q14" s="125">
        <f t="shared" si="6"/>
        <v>1433490.0899999999</v>
      </c>
      <c r="R14" s="131">
        <v>1433490.0900000017</v>
      </c>
      <c r="S14" s="128">
        <f>+R14-Q14</f>
        <v>1.862645149230957E-9</v>
      </c>
      <c r="T14" s="130"/>
    </row>
    <row r="15" spans="1:21" ht="13" x14ac:dyDescent="0.3">
      <c r="A15" s="110"/>
      <c r="B15" s="106"/>
      <c r="C15" s="100"/>
      <c r="D15" s="100"/>
      <c r="E15" s="100"/>
      <c r="F15" s="100"/>
      <c r="G15" s="100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31"/>
      <c r="S15" s="128"/>
      <c r="T15" s="128"/>
      <c r="U15" s="103"/>
    </row>
    <row r="16" spans="1:21" ht="13" x14ac:dyDescent="0.25">
      <c r="A16" s="1"/>
      <c r="B16" s="8"/>
      <c r="C16" s="1"/>
      <c r="D16" s="1"/>
      <c r="E16" s="1"/>
      <c r="F16" s="12"/>
      <c r="G16" s="1"/>
      <c r="R16" s="103"/>
      <c r="S16" s="103"/>
    </row>
    <row r="17" spans="1:18" ht="13" x14ac:dyDescent="0.25">
      <c r="A17" s="1"/>
      <c r="B17" s="8"/>
      <c r="C17" s="1"/>
      <c r="D17" s="1"/>
      <c r="E17" s="1"/>
      <c r="F17" s="1"/>
      <c r="G17" s="1"/>
      <c r="P17" s="103"/>
      <c r="R17" s="103"/>
    </row>
    <row r="18" spans="1:18" ht="13" x14ac:dyDescent="0.25">
      <c r="A18" s="1"/>
      <c r="B18" s="8"/>
      <c r="C18" s="1"/>
      <c r="D18" s="1"/>
      <c r="E18" s="1"/>
      <c r="F18" s="1"/>
      <c r="G18" s="1"/>
      <c r="P18" s="103"/>
    </row>
    <row r="19" spans="1:18" ht="13" x14ac:dyDescent="0.25">
      <c r="A19" s="1"/>
      <c r="B19" s="8"/>
      <c r="C19" s="1"/>
      <c r="D19" s="1"/>
      <c r="E19" s="1"/>
      <c r="F19" s="1"/>
      <c r="G19" s="1"/>
      <c r="H19" s="103"/>
      <c r="N19" s="103"/>
      <c r="P19" s="103"/>
    </row>
    <row r="20" spans="1:18" ht="13" x14ac:dyDescent="0.25">
      <c r="A20" s="1"/>
      <c r="B20" s="102"/>
      <c r="C20" s="8"/>
      <c r="D20" s="8"/>
      <c r="E20" s="8"/>
      <c r="F20" s="8"/>
      <c r="G20" s="8"/>
    </row>
    <row r="21" spans="1:18" ht="13" x14ac:dyDescent="0.25">
      <c r="A21" s="1"/>
      <c r="B21" s="102"/>
      <c r="C21" s="8"/>
      <c r="D21" s="8"/>
      <c r="E21" s="8"/>
      <c r="F21" s="8"/>
      <c r="G21" s="8"/>
    </row>
    <row r="22" spans="1:18" ht="13" x14ac:dyDescent="0.25">
      <c r="A22" s="1"/>
      <c r="B22" s="102"/>
      <c r="C22" s="1"/>
      <c r="D22" s="1"/>
      <c r="E22" s="1"/>
      <c r="F22" s="1"/>
      <c r="G22" s="1"/>
    </row>
    <row r="23" spans="1:18" ht="13" x14ac:dyDescent="0.25">
      <c r="A23" s="1"/>
      <c r="B23" s="104"/>
      <c r="C23" s="8"/>
      <c r="D23" s="8"/>
      <c r="E23" s="8"/>
      <c r="F23" s="8"/>
      <c r="G23" s="8"/>
    </row>
    <row r="24" spans="1:18" ht="13" x14ac:dyDescent="0.25">
      <c r="A24" s="1"/>
      <c r="B24" s="102"/>
      <c r="C24" s="8"/>
      <c r="D24" s="8"/>
      <c r="E24" s="8"/>
      <c r="F24" s="8"/>
      <c r="G24" s="8"/>
    </row>
    <row r="25" spans="1:18" ht="13" x14ac:dyDescent="0.25">
      <c r="A25" s="1"/>
      <c r="B25" s="102"/>
      <c r="C25" s="8"/>
      <c r="D25" s="8"/>
      <c r="E25" s="8"/>
      <c r="F25" s="8"/>
      <c r="G25" s="8"/>
    </row>
    <row r="26" spans="1:18" ht="13" x14ac:dyDescent="0.25">
      <c r="A26" s="1"/>
      <c r="B26" s="102"/>
      <c r="C26" s="8"/>
      <c r="D26" s="8"/>
      <c r="E26" s="8"/>
      <c r="F26" s="8"/>
      <c r="G26" s="8"/>
    </row>
    <row r="27" spans="1:18" ht="13" x14ac:dyDescent="0.25">
      <c r="A27" s="1"/>
      <c r="B27" s="102"/>
      <c r="C27" s="8"/>
      <c r="D27" s="8"/>
      <c r="E27" s="8"/>
      <c r="F27" s="8"/>
      <c r="G27" s="8"/>
    </row>
    <row r="28" spans="1:18" ht="13" x14ac:dyDescent="0.25">
      <c r="A28" s="1"/>
      <c r="B28" s="102"/>
      <c r="C28" s="8"/>
      <c r="D28" s="8"/>
      <c r="E28" s="8"/>
      <c r="F28" s="8"/>
      <c r="G28" s="8"/>
    </row>
    <row r="29" spans="1:18" ht="13" x14ac:dyDescent="0.25">
      <c r="A29" s="1"/>
      <c r="B29" s="105"/>
      <c r="C29" s="8"/>
      <c r="D29" s="8"/>
      <c r="E29" s="8"/>
      <c r="F29" s="8"/>
      <c r="G29" s="8"/>
    </row>
    <row r="30" spans="1:18" ht="13" x14ac:dyDescent="0.25">
      <c r="A30" s="1"/>
      <c r="B30" s="105"/>
      <c r="C30" s="8"/>
      <c r="D30" s="8"/>
      <c r="E30" s="8"/>
      <c r="F30" s="8"/>
      <c r="G30" s="8"/>
    </row>
    <row r="31" spans="1:18" ht="13" x14ac:dyDescent="0.25">
      <c r="A31" s="1"/>
      <c r="B31" s="105"/>
      <c r="C31" s="8"/>
      <c r="D31" s="8"/>
      <c r="E31" s="8"/>
      <c r="F31" s="8"/>
      <c r="G31" s="8"/>
    </row>
    <row r="32" spans="1:18" ht="13" x14ac:dyDescent="0.25">
      <c r="A32" s="1"/>
      <c r="B32" s="105"/>
      <c r="C32" s="8"/>
      <c r="D32" s="8"/>
      <c r="E32" s="8"/>
      <c r="F32" s="8"/>
      <c r="G32" s="8"/>
    </row>
    <row r="33" spans="1:7" ht="13" x14ac:dyDescent="0.25">
      <c r="A33" s="1"/>
      <c r="B33" s="105"/>
      <c r="C33" s="8"/>
      <c r="D33" s="8"/>
      <c r="E33" s="8"/>
      <c r="F33" s="8"/>
      <c r="G33" s="8"/>
    </row>
    <row r="34" spans="1:7" ht="13" x14ac:dyDescent="0.25">
      <c r="A34" s="1"/>
      <c r="B34" s="105"/>
      <c r="C34" s="8"/>
      <c r="D34" s="8"/>
      <c r="E34" s="8"/>
      <c r="F34" s="8"/>
      <c r="G34" s="8"/>
    </row>
    <row r="35" spans="1:7" ht="13" x14ac:dyDescent="0.25">
      <c r="A35" s="1"/>
      <c r="B35" s="105"/>
      <c r="C35" s="8"/>
      <c r="D35" s="8"/>
      <c r="E35" s="8"/>
      <c r="F35" s="8"/>
      <c r="G35" s="8"/>
    </row>
    <row r="36" spans="1:7" x14ac:dyDescent="0.25">
      <c r="B36" s="105"/>
    </row>
  </sheetData>
  <mergeCells count="6">
    <mergeCell ref="A1:Q1"/>
    <mergeCell ref="A3:A4"/>
    <mergeCell ref="D3:F3"/>
    <mergeCell ref="H3:K3"/>
    <mergeCell ref="L3:P3"/>
    <mergeCell ref="H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JUNIO 2020</vt:lpstr>
      <vt:lpstr>'CANON JUNIO 2020'!Área_de_impresión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2020-06-09T19:01:34Z</cp:lastPrinted>
  <dcterms:created xsi:type="dcterms:W3CDTF">2007-04-18T23:17:12Z</dcterms:created>
  <dcterms:modified xsi:type="dcterms:W3CDTF">2020-08-11T15:15:57Z</dcterms:modified>
</cp:coreProperties>
</file>