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15" windowWidth="18615" windowHeight="6345" firstSheet="7" activeTab="7"/>
  </bookViews>
  <sheets>
    <sheet name="LB" sheetId="76" r:id="rId1"/>
    <sheet name="D.E." sheetId="73" r:id="rId2"/>
    <sheet name="BDG" sheetId="74" r:id="rId3"/>
    <sheet name="GIRO OCTUBRE" sheetId="84" r:id="rId4"/>
    <sheet name="BDPJ" sheetId="78" r:id="rId5"/>
    <sheet name="ANUL" sheetId="75" r:id="rId6"/>
    <sheet name="PAGO OCTUBRE" sheetId="85" r:id="rId7"/>
    <sheet name="FEBRERO" sheetId="92" r:id="rId8"/>
    <sheet name="||" sheetId="96" r:id="rId9"/>
    <sheet name="PRIMER TRIMESTRE" sheetId="93" r:id="rId10"/>
    <sheet name="Hoja1" sheetId="94" r:id="rId11"/>
  </sheets>
  <definedNames>
    <definedName name="_xlnm._FilterDatabase" localSheetId="2" hidden="1">BDG!$A$1:$K$5</definedName>
    <definedName name="_xlnm._FilterDatabase" localSheetId="3" hidden="1">'GIRO OCTUBRE'!$A$1:$K$366</definedName>
    <definedName name="_xlnm._FilterDatabase" localSheetId="6" hidden="1">'PAGO OCTUBRE'!$A$1:$L$94</definedName>
    <definedName name="_xlnm.Print_Area" localSheetId="8">'||'!$B$4:$Q$35</definedName>
    <definedName name="_xlnm.Print_Area" localSheetId="7">FEBRERO!$B$4:$Q$40</definedName>
    <definedName name="_xlnm.Print_Area" localSheetId="9">'PRIMER TRIMESTRE'!$A$1:$Q$32</definedName>
    <definedName name="_xlnm.Print_Titles" localSheetId="8">'||'!$1:$3</definedName>
    <definedName name="_xlnm.Print_Titles" localSheetId="7">FEBRERO!$1:$3</definedName>
    <definedName name="_xlnm.Print_Titles" localSheetId="9">'PRIMER TRIMESTRE'!$1:$3</definedName>
  </definedNames>
  <calcPr calcId="145621"/>
</workbook>
</file>

<file path=xl/calcChain.xml><?xml version="1.0" encoding="utf-8"?>
<calcChain xmlns="http://schemas.openxmlformats.org/spreadsheetml/2006/main">
  <c r="J32" i="92" l="1"/>
  <c r="J30" i="92" l="1"/>
  <c r="J39" i="92" s="1"/>
  <c r="J34" i="96"/>
  <c r="J31" i="93" l="1"/>
  <c r="J13" i="85" l="1"/>
  <c r="I13" i="85"/>
  <c r="L12" i="78" l="1"/>
  <c r="I12" i="78"/>
  <c r="H12" i="78"/>
  <c r="G12" i="78"/>
  <c r="F12" i="78"/>
  <c r="E12" i="78"/>
  <c r="D12" i="78"/>
  <c r="C12" i="78"/>
  <c r="B12" i="78"/>
  <c r="L11" i="78"/>
  <c r="I11" i="78"/>
  <c r="H11" i="78"/>
  <c r="G11" i="78"/>
  <c r="F11" i="78"/>
  <c r="E11" i="78"/>
  <c r="D11" i="78"/>
  <c r="C11" i="78"/>
  <c r="B11" i="78"/>
  <c r="K12" i="74"/>
  <c r="H12" i="74"/>
  <c r="J12" i="74" s="1"/>
  <c r="G12" i="74"/>
  <c r="F12" i="74"/>
  <c r="E12" i="74"/>
  <c r="D12" i="74"/>
  <c r="C12" i="74"/>
  <c r="B12" i="74"/>
  <c r="A12" i="74"/>
  <c r="K11" i="74"/>
  <c r="H11" i="74"/>
  <c r="J11" i="74" s="1"/>
  <c r="G11" i="74"/>
  <c r="F11" i="74"/>
  <c r="E11" i="74"/>
  <c r="D11" i="74"/>
  <c r="C11" i="74"/>
  <c r="B11" i="74"/>
  <c r="A11" i="74"/>
  <c r="L10" i="78" l="1"/>
  <c r="I10" i="78"/>
  <c r="H10" i="78"/>
  <c r="G10" i="78"/>
  <c r="F10" i="78"/>
  <c r="E10" i="78"/>
  <c r="D10" i="78"/>
  <c r="C10" i="78"/>
  <c r="B10" i="78"/>
  <c r="L9" i="78"/>
  <c r="I9" i="78"/>
  <c r="H9" i="78"/>
  <c r="G9" i="78"/>
  <c r="F9" i="78"/>
  <c r="E9" i="78"/>
  <c r="D9" i="78"/>
  <c r="C9" i="78"/>
  <c r="B9" i="78"/>
  <c r="L8" i="78"/>
  <c r="I8" i="78"/>
  <c r="H8" i="78"/>
  <c r="G8" i="78"/>
  <c r="F8" i="78"/>
  <c r="E8" i="78"/>
  <c r="D8" i="78"/>
  <c r="C8" i="78"/>
  <c r="B8" i="78"/>
  <c r="L7" i="78"/>
  <c r="I7" i="78"/>
  <c r="H7" i="78"/>
  <c r="G7" i="78"/>
  <c r="F7" i="78"/>
  <c r="E7" i="78"/>
  <c r="D7" i="78"/>
  <c r="C7" i="78"/>
  <c r="B7" i="78"/>
  <c r="L6" i="78"/>
  <c r="I6" i="78"/>
  <c r="H6" i="78"/>
  <c r="G6" i="78"/>
  <c r="F6" i="78"/>
  <c r="E6" i="78"/>
  <c r="D6" i="78"/>
  <c r="C6" i="78"/>
  <c r="B6" i="78"/>
  <c r="L5" i="78"/>
  <c r="I5" i="78"/>
  <c r="H5" i="78"/>
  <c r="G5" i="78"/>
  <c r="F5" i="78"/>
  <c r="E5" i="78"/>
  <c r="D5" i="78"/>
  <c r="C5" i="78"/>
  <c r="B5" i="78"/>
  <c r="J45" i="84"/>
  <c r="I45" i="84"/>
  <c r="H45" i="84"/>
  <c r="L22" i="84" l="1"/>
  <c r="K10" i="74"/>
  <c r="H10" i="74"/>
  <c r="J10" i="74" s="1"/>
  <c r="G10" i="74"/>
  <c r="F10" i="74"/>
  <c r="E10" i="74"/>
  <c r="D10" i="74"/>
  <c r="C10" i="74"/>
  <c r="B10" i="74"/>
  <c r="A10" i="74"/>
  <c r="K9" i="74"/>
  <c r="H9" i="74"/>
  <c r="J9" i="74" s="1"/>
  <c r="G9" i="74"/>
  <c r="F9" i="74"/>
  <c r="E9" i="74"/>
  <c r="D9" i="74"/>
  <c r="C9" i="74"/>
  <c r="B9" i="74"/>
  <c r="A9" i="74"/>
  <c r="K8" i="74"/>
  <c r="H8" i="74"/>
  <c r="J8" i="74" s="1"/>
  <c r="G8" i="74"/>
  <c r="F8" i="74"/>
  <c r="E8" i="74"/>
  <c r="D8" i="74"/>
  <c r="C8" i="74"/>
  <c r="B8" i="74"/>
  <c r="A8" i="74"/>
  <c r="K7" i="74"/>
  <c r="H7" i="74"/>
  <c r="J7" i="74" s="1"/>
  <c r="G7" i="74"/>
  <c r="F7" i="74"/>
  <c r="E7" i="74"/>
  <c r="D7" i="74"/>
  <c r="C7" i="74"/>
  <c r="B7" i="74"/>
  <c r="A7" i="74"/>
  <c r="K6" i="74"/>
  <c r="H6" i="74"/>
  <c r="J6" i="74" s="1"/>
  <c r="G6" i="74"/>
  <c r="F6" i="74"/>
  <c r="E6" i="74"/>
  <c r="D6" i="74"/>
  <c r="C6" i="74"/>
  <c r="B6" i="74"/>
  <c r="A6" i="74"/>
  <c r="K5" i="74" l="1"/>
  <c r="H5" i="74"/>
  <c r="J5" i="74" s="1"/>
  <c r="G5" i="74"/>
  <c r="F5" i="74"/>
  <c r="E5" i="74"/>
  <c r="D5" i="74"/>
  <c r="C5" i="74"/>
  <c r="B5" i="74"/>
  <c r="A5" i="74"/>
  <c r="K4" i="74"/>
  <c r="H4" i="74"/>
  <c r="J4" i="74" s="1"/>
  <c r="G4" i="74"/>
  <c r="F4" i="74"/>
  <c r="E4" i="74"/>
  <c r="D4" i="74"/>
  <c r="C4" i="74"/>
  <c r="B4" i="74"/>
  <c r="A4" i="74"/>
  <c r="K3" i="74"/>
  <c r="H3" i="74"/>
  <c r="J3" i="74" s="1"/>
  <c r="G3" i="74"/>
  <c r="F3" i="74"/>
  <c r="E3" i="74"/>
  <c r="D3" i="74"/>
  <c r="C3" i="74"/>
  <c r="B3" i="74"/>
  <c r="A3" i="74"/>
  <c r="L4" i="78" l="1"/>
  <c r="I4" i="78"/>
  <c r="H4" i="78"/>
  <c r="G4" i="78"/>
  <c r="F4" i="78"/>
  <c r="E4" i="78"/>
  <c r="D4" i="78"/>
  <c r="C4" i="78"/>
  <c r="B4" i="78"/>
  <c r="L3" i="78"/>
  <c r="I3" i="78"/>
  <c r="H3" i="78"/>
  <c r="G3" i="78"/>
  <c r="F3" i="78"/>
  <c r="E3" i="78"/>
  <c r="D3" i="78"/>
  <c r="C3" i="78"/>
  <c r="B3" i="78"/>
  <c r="L2" i="78" l="1"/>
  <c r="I2" i="78"/>
  <c r="H2" i="78"/>
  <c r="G2" i="78"/>
  <c r="F2" i="78"/>
  <c r="E2" i="78"/>
  <c r="D2" i="78"/>
  <c r="C2" i="78"/>
  <c r="B2" i="78"/>
  <c r="K2" i="74"/>
  <c r="H2" i="74"/>
  <c r="G2" i="74"/>
  <c r="F2" i="74"/>
  <c r="E2" i="74"/>
  <c r="D2" i="74"/>
  <c r="C2" i="74"/>
  <c r="B2" i="74"/>
  <c r="A2" i="74"/>
  <c r="J2" i="74" l="1"/>
  <c r="I367" i="84"/>
  <c r="H367" i="84"/>
  <c r="J367" i="84"/>
  <c r="L108" i="84" l="1"/>
  <c r="L186" i="84" l="1"/>
</calcChain>
</file>

<file path=xl/sharedStrings.xml><?xml version="1.0" encoding="utf-8"?>
<sst xmlns="http://schemas.openxmlformats.org/spreadsheetml/2006/main" count="890" uniqueCount="207">
  <si>
    <t>COMPROBANTE DE PAGO</t>
  </si>
  <si>
    <t>SIAF</t>
  </si>
  <si>
    <t>CCI/CHEQUE</t>
  </si>
  <si>
    <t>NOMBRE BENEFICIARIO</t>
  </si>
  <si>
    <t>CONCEPTO</t>
  </si>
  <si>
    <t>IMPORTE</t>
  </si>
  <si>
    <t>CLASIFICADOR</t>
  </si>
  <si>
    <t>FECHA DE PAGO</t>
  </si>
  <si>
    <t>FECHA DE ANULACION</t>
  </si>
  <si>
    <t>MES</t>
  </si>
  <si>
    <t>RO CAPITAL</t>
  </si>
  <si>
    <t>COM/PAGO</t>
  </si>
  <si>
    <t>CCI/CHE</t>
  </si>
  <si>
    <t>FECHA</t>
  </si>
  <si>
    <t>FECHA ANUL</t>
  </si>
  <si>
    <t>CAPITAL</t>
  </si>
  <si>
    <t>CTE</t>
  </si>
  <si>
    <t>CORRIENTE</t>
  </si>
  <si>
    <t>º</t>
  </si>
  <si>
    <t xml:space="preserve">NOMBRE </t>
  </si>
  <si>
    <t>GOBIERNO REGIONAL CAJAMARCA
DIRECCION REGIONAL DE ADMINISTRACION
DIRECCION DE TESORERIA</t>
  </si>
  <si>
    <t>ENERO</t>
  </si>
  <si>
    <t>AÑO</t>
  </si>
  <si>
    <t>R/I - T-6</t>
  </si>
  <si>
    <t>SIAF INGRESO</t>
  </si>
  <si>
    <t>ANALISIS TESORERIA</t>
  </si>
  <si>
    <t>SIAF GASTO</t>
  </si>
  <si>
    <t>C/PAGO</t>
  </si>
  <si>
    <t>RUBRO Y T/R</t>
  </si>
  <si>
    <t>AREA USUARIA</t>
  </si>
  <si>
    <t>GLOSA</t>
  </si>
  <si>
    <t>ESTADO SITUACIONAL</t>
  </si>
  <si>
    <t>RFERENCIA DE RESPUESTA</t>
  </si>
  <si>
    <t>Regalias Mineras</t>
  </si>
  <si>
    <t>RDR</t>
  </si>
  <si>
    <t>PENALIDADES RDR CORRESPONDIENTE AL TERCER TRIMESTRE 2019</t>
  </si>
  <si>
    <t>2102-2019</t>
  </si>
  <si>
    <t>RO</t>
  </si>
  <si>
    <t>TOTAL PENALIDAD MES DE SETIEMBRE 2019</t>
  </si>
  <si>
    <t>TOTAL PENALIDADES AL MES DE SETIEMBRE 2019</t>
  </si>
  <si>
    <t>2020</t>
  </si>
  <si>
    <t>20000025</t>
  </si>
  <si>
    <t>PENALIDAD APLICADA A SAGASTEGUI FERNANADEZ ZOLILA ESTHER</t>
  </si>
  <si>
    <t xml:space="preserve"> O/S 463  SIAF 2102-2019</t>
  </si>
  <si>
    <t>89-1-2-23/12/19</t>
  </si>
  <si>
    <t>PART FED</t>
  </si>
  <si>
    <t>Gerencia de Desarrollo Socia l Asuntos Poblacionales</t>
  </si>
  <si>
    <t xml:space="preserve"> ASISTENCIA TÉCNICA Y MONITOREO A LAS UNIDADES EJECUTORAS SALUD, SUB REGION DE SALUD:CUTERVO, JAEN Y RED DE SALUD SAN IGNACIO,PARA DAR CUMPLIMIENTO A LOS COMPROMISOS DE GESTION Y METAS DE COBERTURA DE AGUA, ESTABLECIDAS EN EL MARCO DE ASIGNACION POR DESEMPEÑO (CAD) EN EL MARCO DEL (FED). SEGÚN O/S N° 463</t>
  </si>
  <si>
    <t>Consentida</t>
  </si>
  <si>
    <t>20000026</t>
  </si>
  <si>
    <t xml:space="preserve"> PENALIDAD A DISTRIBUIDORA Y SERVICIOS GENERALES CAJAMARCA SRL SEGUN RECIBO N° 25 DEL 10-01-2020 SIAF 6702-2019</t>
  </si>
  <si>
    <t xml:space="preserve"> O/C 728  SIAF 6702-2019</t>
  </si>
  <si>
    <t>6702-2019</t>
  </si>
  <si>
    <t>4878-1-2-26/12/2019</t>
  </si>
  <si>
    <t>Dirección de Abastecimiento</t>
  </si>
  <si>
    <t>PENALIDAD - DISTRIBUIDORA Y SERVICIOS GENERALES CAJAMARCA S.R.L / ADQUISICIÓN DE ÚTILES DE ESCRITORIO Y DE LIMPIEZA SUB GERENCIA DE PROGRAMACIÓN E INVERSIÓN PÚBLICA, SEGUN O/C N° 728</t>
  </si>
  <si>
    <t>20000027</t>
  </si>
  <si>
    <t xml:space="preserve">PENALIDAD A INCIL CHUQUIRUNA JAIME ARTURO </t>
  </si>
  <si>
    <t xml:space="preserve"> O/S 1342  SIAF 5442-2019</t>
  </si>
  <si>
    <t>5442-2019</t>
  </si>
  <si>
    <t>4901-1-2-27/12/19</t>
  </si>
  <si>
    <t>PENALIDAD - INCIL CHUQUIRUNA JAIME ARTURO - CONSULTOR PARA DESARROLLAR EL SISTEMA INTEGRADO DE INFORMACION REGIONAL CAJAMARCA-SIIRCA (03 MODULOS): MODULO "PROYECTOS", MODULO "INDICADORES PEI", MODULO "INDICADORES OMPI", EN EL MARCO DEL PROYECTO "MEJORAMIENTO DE LA CAPACIDAD PRESTADORA DE LOS SERVICIOS DE LA SUBGERENCIA DE PLANEAMIENTO Y COOPERACION TECNICA INTERNACIONAL DEL GOBIERNO REGIONAL CAJAMARCA DISTRITO DE CAJAMARCA - PROVINCIA DE CAJAMARCA-REGION CAJAMARCA"., SEGUN O/S 1342 (SEGUNDA ARMADA)</t>
  </si>
  <si>
    <t>20000028</t>
  </si>
  <si>
    <t xml:space="preserve"> PENALIDAD INVERSIONES LU STATIONERY SAC </t>
  </si>
  <si>
    <t xml:space="preserve"> O/C 642  SIAF 6080-2019</t>
  </si>
  <si>
    <t>6080-2019</t>
  </si>
  <si>
    <t>´4926-2-3-27/12/19</t>
  </si>
  <si>
    <t>PENALIDAD - INVERSIONES LU STATIONERY S.A.C. - ADQUISICIÓN DE MATERIAL DE ESCRITORIO PARA LA DIRECCIÓN DE TESORERIA, SEGUN O/C N° 642</t>
  </si>
  <si>
    <t>20000029</t>
  </si>
  <si>
    <t xml:space="preserve"> PENALIDAD  JUSTO SAC </t>
  </si>
  <si>
    <t xml:space="preserve"> O/S  SIAF 6188-2019</t>
  </si>
  <si>
    <t>6188-2019</t>
  </si>
  <si>
    <t>1089-2-3-27/12/19</t>
  </si>
  <si>
    <t>Gerencia  de Recursos Naturales y Gestion del medio Ambiente</t>
  </si>
  <si>
    <t>PENALIDAD - LO JUSTO S.A.C. / MANTENIMIENTO Y CALIBRACION DE EQUIPOS ISOTERMOS DEL LABORATORIO REGIONAL DEL AGUA DEL GOBIERNO REGIONAL DEL AGUA, SEGUN O/S N° 1533</t>
  </si>
  <si>
    <t>20000030</t>
  </si>
  <si>
    <t xml:space="preserve"> PENALIDAD A VARGAS VASQUEZ REGULO </t>
  </si>
  <si>
    <t xml:space="preserve"> O/S 1908  SIAF 7647-2019</t>
  </si>
  <si>
    <t>7647-2019</t>
  </si>
  <si>
    <t>´5025-1-2-31/12/19</t>
  </si>
  <si>
    <t>Sub Gerente Promocion de Empresas</t>
  </si>
  <si>
    <t>REGULO. VARGAS VASQUEZ, POR EL SERVICIO DE ASISTENTE TECNICO PARA LA PROPUESTA PRODUCTIVA: "MEJORA DE LA PRODUCTIVIDAD DE LA TARA Y SU ARTICULACION COMERCIAL EN EL DISTRITO DE CHANCAY BAÑOS-SANTA CRUZ-CAJ. SEGUN P/S N° 912 DE LA GRDE/SGPE.</t>
  </si>
  <si>
    <t>20000031</t>
  </si>
  <si>
    <t xml:space="preserve">PENALIDAD A BAZAN ARCE ULISES GUILLERMO </t>
  </si>
  <si>
    <t xml:space="preserve"> O/S 1605  SIAF 6606-2019</t>
  </si>
  <si>
    <t>6606-2019</t>
  </si>
  <si>
    <t>1109-1-2-31/12/19</t>
  </si>
  <si>
    <t>Procuraduria Pública Regional</t>
  </si>
  <si>
    <t>PENALIDAD ULISES GUILLERMO BAZAN ARCE, POR EL SERVICIO DE CONSULTORÍA PARA EL SINCERAMIENTO DE CARGA DE EXPEDIENTES JUDICIALES EN MATERIA DE AFPS DE LAS 13 PROVINCIAS, SEDE REGIONAL Y UNIDADES RINDENTES CON SU RESPECTIVO INFORME, SEGUN P/S N° 1637 DE PPR.</t>
  </si>
  <si>
    <t>20000032</t>
  </si>
  <si>
    <t>PENALIDAD A BRIONES RABANAL MAYKLER JUAN</t>
  </si>
  <si>
    <t>O/S 1314  SIAF 5401-2019</t>
  </si>
  <si>
    <t>5401-2019</t>
  </si>
  <si>
    <t>5028-1-2-31/12/19</t>
  </si>
  <si>
    <t>Sub Gerencia Asuntos Poblacionales</t>
  </si>
  <si>
    <t>PENALIDAD BRIONES RABANAL MAYKLER JUAN - POR LA PRESTACIÓN DE SERVICIO PARA ELABORAR PLANES DE COMUNICACIÓN CONTRA LA VIOLENCIA DE GENERO, TRATA DE PERSONAS Y MEJORAR EL CICLO DE DOCUMENTACION Y ASEGURAMIENTO OPORTUNO AL SEGURO INTEGRAL DE SALUD. SEGÚN O/S N° 1314</t>
  </si>
  <si>
    <t>20000033</t>
  </si>
  <si>
    <t>PENALIDAD A CHAVEZ TOVAR ALEX PERCY</t>
  </si>
  <si>
    <t xml:space="preserve"> O/S 1430  SIAF 5766-2019 C/P N° 5031-1-2 RO</t>
  </si>
  <si>
    <t>5766-2019</t>
  </si>
  <si>
    <t>5031-1-2-31/12/19</t>
  </si>
  <si>
    <t>PENALIDAD ALEX PERCY CHAVEZ TOVAR, POR EL SERVICIO DE REALIZAR LA LIQUIDACIÓN TÉCNICA-FINANCIERA Y CIERRE DE LOS PROYECTOS DE INVERSION.. SEGUN P/S N° 1486 DE LA GRDS/SGAP.</t>
  </si>
  <si>
    <t>20000034</t>
  </si>
  <si>
    <t xml:space="preserve">PENALIDAD A CAMSA INGENIEROS S.A.C. </t>
  </si>
  <si>
    <t xml:space="preserve"> O/S 1877  SIAF 7436-2019C/P N° 001-2-4 R.MINER A</t>
  </si>
  <si>
    <t>7436-2019-02/01/2020</t>
  </si>
  <si>
    <t>1-1-4</t>
  </si>
  <si>
    <t>Gerencia Regional de Planificación Presupuesto y Acondicionamiento Territorial</t>
  </si>
  <si>
    <t>PENALIDAD - CAMSA INGENIEROS S.A.C. -/ CONSULTORÍA PARA LA FORMULACIÓN DEL ESTUDIO DE PRE INVERSIÓN "CREACIÓN DEL SERVICIO DE AGUA PARA RIEGO DEL SISTEMA DE RIEGO CANAL COLPA CALLATE-CHORRO BLANCO DISTRITO SAN MIGUEL Y CALQUIS PROVINCIA DE SAN MIGUEL SEGUN P/S N° 1919 DE LA GRI.</t>
  </si>
  <si>
    <t>20000035</t>
  </si>
  <si>
    <t xml:space="preserve">PENALIDAD A MARCELO ROJAS HILARIO VICTOR MARCELO </t>
  </si>
  <si>
    <t xml:space="preserve"> O/S 1904 SIAF 7586-2019</t>
  </si>
  <si>
    <t>7586-2019-07/01/2020</t>
  </si>
  <si>
    <t>8-2-3</t>
  </si>
  <si>
    <t>PENALIDAD - HILARIO VICTOR MARCELO ROJAS,/ SUPERVISIÓN DEL ESTUDIO DE PREINVERSIÓN "CREACIÓN Y MEJORAMIENTO DEL SERVICIO DE AGUA PARA RIEGO CON SISTEMA DE ALMACENAMIENTO Y REGULACIÓN HIDRICA EN EL DIST DE SAN SILVESTRE DE COCHAN -PROV SAN MIGJUEL , SEGUN P/S N° 1936 DE LA UF SEDE CENTRAL .</t>
  </si>
  <si>
    <t>20000036</t>
  </si>
  <si>
    <t xml:space="preserve">PENALIDAD A CONSORCIO ALTO PERU </t>
  </si>
  <si>
    <t xml:space="preserve"> VALORIZACIÓN N° 07  SIAF 7605-2019 C/P N° 014-2-3 RO</t>
  </si>
  <si>
    <t>7605-2019</t>
  </si>
  <si>
    <t>14-2-3-3/1/2020</t>
  </si>
  <si>
    <t>Sub Gerencia Supervision y Liquidaciones</t>
  </si>
  <si>
    <t>PENALIDAD CONSORCIO ALTO PERU - IMPORTE COMPROMETIDO PARA LA CANCELACIÓN DE VALORIZACIÓN DE OBRA N° 07 DEL PROYECTO: CONSTRUCCION DE LA CARRETERA CORTEGANA - SAN ANTONIO - EL CALVARIO - TRES CRUCES - CANDEN, DISTRITO DE CORTEGANA, CELENDIN - CAJAMARCA</t>
  </si>
  <si>
    <t>Obra sin Liquidar</t>
  </si>
  <si>
    <t>20000037</t>
  </si>
  <si>
    <t xml:space="preserve">PENALIDAD A CITEC TRUJILLO E.I.R.L. </t>
  </si>
  <si>
    <t>O/C N° 121 SIAF 1277-2019 C/P N° 022-1-2 RO</t>
  </si>
  <si>
    <t>1277-2019</t>
  </si>
  <si>
    <t>22-1-2-03/01/2020</t>
  </si>
  <si>
    <t>PENALIDAD CITEC TRUJILLO E.I.R.L., POR LA ADQUISICION DE CABLE DE VIDEO PAR A EL CIS DE LA SEDE DEL GRC, SEGUN P/C N° 316 DEL CIS.</t>
  </si>
  <si>
    <t>20000038</t>
  </si>
  <si>
    <t>PENALIDAD A  MYG CONSULTORES SAC</t>
  </si>
  <si>
    <t xml:space="preserve"> ACTA DE CONCILIACION N° 156-2019-C-JUS-CENCOAB SIAF 7658-2019</t>
  </si>
  <si>
    <t>7658-2019</t>
  </si>
  <si>
    <t>3-2-3-3/1/2020</t>
  </si>
  <si>
    <t>PENALIDAD - CONSORCIO QUENGO - CONSULTORIA PARA FORMULACION ESTUDIO DE PREINVERSION DEL PROYECTO "CREACION Y MEJORAMIENTO DEL SERVICIO DE AGUA PARA RIEGO CON SISTEMA DE REPRESAMIENTO EN EL DISTRITO DE SAN SILVESTRE DE COCHAN - PROVINCIA DE SAN MIGUEL"</t>
  </si>
  <si>
    <t>20000048</t>
  </si>
  <si>
    <t xml:space="preserve">PENALIDAD A DISTRIBUIDORA Y SERVICIOS GENERALES CAJAMARCA SRL </t>
  </si>
  <si>
    <t xml:space="preserve"> O/C 727  SIAF 6701-2019</t>
  </si>
  <si>
    <t>6701-2019</t>
  </si>
  <si>
    <t>80-1-2-6/1/2020</t>
  </si>
  <si>
    <t>PENALIDAD - DISTRIBUIDORA Y SERVICIOS GENERALES CAJAMARCA S.R.L / . ADQUISICIÓN DE ALCOHOL EN GEL PARA LA SUBGERENCIA DE PLANEAMIENTO Y COOPERACIÓN TÉCNICA INTERNA INTERNACIONAL, SEGUN O/C N° 727</t>
  </si>
  <si>
    <t>20000050</t>
  </si>
  <si>
    <t>PENALIDAD A.L. SUMINISTROS EIRL</t>
  </si>
  <si>
    <t xml:space="preserve"> O/C 146 SIAF 1345-2019</t>
  </si>
  <si>
    <t>1345-2019-8/1/2020</t>
  </si>
  <si>
    <t>127-2-2-8/1/2020</t>
  </si>
  <si>
    <t>Efectivo</t>
  </si>
  <si>
    <t>A.L. SUMINISTROS E.I.R.L. - ADQUISICIÓN DE TONERS PARA LA GERENCIA REGIONAL DE INFRAESTRUCTURA DE LA SEDE DEL GOBIERNO REGIONAL - ACUERDO MARCO</t>
  </si>
  <si>
    <t>20000063</t>
  </si>
  <si>
    <t xml:space="preserve">PENALIDAD A TRADING SERVICE M&amp;A SRLTDA </t>
  </si>
  <si>
    <t xml:space="preserve"> O/C 648  SIAF 6122-2019</t>
  </si>
  <si>
    <t>6122-2019</t>
  </si>
  <si>
    <t>76-2-3-6/1/2020</t>
  </si>
  <si>
    <t>PENALIDAD - TRADING SERVICE M&amp;A SRLTDA - ADQUISICIÓN DE MONITORES PARA LA UNIDAD DE SEGURIDAD CIUDADANA - ACUERDO MARCO, SEGUN O/C N° 648</t>
  </si>
  <si>
    <t>20000064</t>
  </si>
  <si>
    <t>PENALIDAD A INVERSIONES LU STATIONERY SAC</t>
  </si>
  <si>
    <t xml:space="preserve"> O/C 641 SIAF 6079-2019</t>
  </si>
  <si>
    <t>6079-2019</t>
  </si>
  <si>
    <t>110-2-5-6/1/2020</t>
  </si>
  <si>
    <t>PENALIDAD - INVERSIONES LU STATIONERY S.A.C. - ADQUISICIÓN DE MATERIAL DE ESCRITORIO PARA GERENCIA GENERAL, SEGUN O/C N° 641CO</t>
  </si>
  <si>
    <t>20000065</t>
  </si>
  <si>
    <t xml:space="preserve">PENALIDAD A SINERGIA DEL SUR SRL </t>
  </si>
  <si>
    <t xml:space="preserve"> O/C 832  SIAF 7641-2019</t>
  </si>
  <si>
    <t>7641-2019</t>
  </si>
  <si>
    <t>135-2-3-10/1/2020</t>
  </si>
  <si>
    <t>Sub Gerencia de Promocion Empresarial</t>
  </si>
  <si>
    <t>PENALIDAD - SINERGIA DEL SUR S.R.L. / ADQUISICION DE BIENES PARA LA PROP UESTA PRODUCTIVA: "MEJORA DE LA PRODUCTIVIDAD DE LA TARA Y SU ARTICULACIÓN COMERCIAL EN EL DISTRITO DE CHANCAY BAÑOS, PROV. DE SANTA CRUZ - CAJAMARCA"</t>
  </si>
  <si>
    <t>20000094</t>
  </si>
  <si>
    <t>PENALIDAD A GRAFICA ALMIC EIRL SEGUN RECIBO N° 91 DEL 28-01-2020 SIAF 4734-2019</t>
  </si>
  <si>
    <t xml:space="preserve"> O/C 488 SIAF 4734-2019</t>
  </si>
  <si>
    <t>4734-2019</t>
  </si>
  <si>
    <t>43-1-2-20/1/2020</t>
  </si>
  <si>
    <t>PENALIDAD - GRAFICA ALMIC EIRL / ADQUSICIÓN DE SELLOS PARA LA OFICINA DE PROCURADURÍA SEGUN O/C. 489.</t>
  </si>
  <si>
    <t>20000095</t>
  </si>
  <si>
    <t>PENALIDAD A DULCIANA SRL</t>
  </si>
  <si>
    <t xml:space="preserve"> O/C 833  7523-2019</t>
  </si>
  <si>
    <t>7523-2019</t>
  </si>
  <si>
    <t>41-2-4-20/1/2020</t>
  </si>
  <si>
    <t>PENALIDAD - INVERSIONES DULCIANA S.R.L. ADQUISICIÓN DE MATERIALES DE OF ICINA PARA LA SUB GERENCIA DE OPERACIONES</t>
  </si>
  <si>
    <t>20000106</t>
  </si>
  <si>
    <t>PENALIDAD A SOCIEDAD DE INGENIEROS CAJAMARQUINOS SAC SEGUN RECIBO N° 103 DEL 30-01-2020 SIAF 7376-2019</t>
  </si>
  <si>
    <t xml:space="preserve"> O/C 784 SIAF 7376-2019</t>
  </si>
  <si>
    <t>7376-2019</t>
  </si>
  <si>
    <t>235-24/1/2020</t>
  </si>
  <si>
    <t>PENALIDAD - SOCIEDAD DE INGENIEROS CAJAMARQUINOS S.A.C. ADQUISICION D E UN ESCRITORIO DE MELAMINE, CON MEDIDAS DE0.75 CM X1.30 CM, CON 03 CAJONES Y CHAPA Y CON DIVICION PARA CPU Y ESTABILIZADOR</t>
  </si>
  <si>
    <t>20000107</t>
  </si>
  <si>
    <t xml:space="preserve">PENALIDAD A SOCIEDAD DE INGENIEROS CAJAMARQUINOS SAC </t>
  </si>
  <si>
    <t xml:space="preserve"> O/C 783  SIAF 7378-2019</t>
  </si>
  <si>
    <t>7378-2019</t>
  </si>
  <si>
    <t>230-2-2-24/1/2020</t>
  </si>
  <si>
    <t>PENALIDAD -SOCIEDAD DE INGENIEROS CAJAMARQUINOS S.A.C. / ADQUISICION DE 02 MUEBLES DE ESPERA PARA LA DIRECCION REGIONAL DE ASESORIA JURIDICA..</t>
  </si>
  <si>
    <t>TOTAL PENALIDAD MES DE ENERO 2020</t>
  </si>
  <si>
    <t>PENALIDADES RDR CORRESPONDIENTE  MES DE FEBRERO 2020</t>
  </si>
  <si>
    <t>TOTAL PENALIDADES MES  DE FEBRERO 2020</t>
  </si>
  <si>
    <t>FEBRERO</t>
  </si>
  <si>
    <t>20000137</t>
  </si>
  <si>
    <t xml:space="preserve">PENALIDAD A COSOTEC EIRL </t>
  </si>
  <si>
    <t xml:space="preserve"> O/C 820  SIAF 7383-2019</t>
  </si>
  <si>
    <t>7383-2019</t>
  </si>
  <si>
    <t>283-2-3</t>
  </si>
  <si>
    <t>PENALIDAD - COSOTEC EIRL / ADQUISICIÓN DE SOFTWARE PARA SISTEMA DE VIDEO CONFERENCIA DEL CENTRO DE INFORMACION Y SISTEMAS DE LA SEDE DEL GOBIERNO REGIONAL CAJAMARCA</t>
  </si>
  <si>
    <t>TOTAL PENALIDAD MES DE FEBRERO 2020</t>
  </si>
  <si>
    <t>TOTAL PENALIDAD MES DE MARZO 2020</t>
  </si>
  <si>
    <t>TOTAL PENALIDAD MES DE ABRIL 2020</t>
  </si>
  <si>
    <t>TOTAL PENALIDAD MES DE MAYO 2020</t>
  </si>
  <si>
    <t>TOTAL PENALIDADES MES  DE MAYO 2020</t>
  </si>
  <si>
    <t>PENALIDADES RDR CORRESPONDIENTE  MES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</si>
</sst>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ooper Black"/>
      <family val="1"/>
    </font>
    <font>
      <b/>
      <sz val="6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164" fontId="12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49" fontId="11" fillId="0" borderId="11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164" fontId="1" fillId="0" borderId="12" xfId="0" applyNumberFormat="1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vertical="center" wrapText="1"/>
    </xf>
    <xf numFmtId="0" fontId="1" fillId="0" borderId="12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vertical="top" wrapText="1"/>
    </xf>
    <xf numFmtId="4" fontId="2" fillId="0" borderId="12" xfId="0" applyNumberFormat="1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1" fillId="0" borderId="12" xfId="0" applyNumberFormat="1" applyFont="1" applyFill="1" applyBorder="1" applyAlignment="1">
      <alignment vertical="top" wrapText="1"/>
    </xf>
    <xf numFmtId="4" fontId="2" fillId="0" borderId="12" xfId="0" applyNumberFormat="1" applyFont="1" applyFill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4" fontId="1" fillId="0" borderId="12" xfId="0" quotePrefix="1" applyNumberFormat="1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9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5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7" name="6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8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4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6" name="5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7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4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6" name="5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7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774"/>
  <sheetViews>
    <sheetView workbookViewId="0">
      <selection sqref="A1:O47"/>
    </sheetView>
  </sheetViews>
  <sheetFormatPr baseColWidth="10" defaultRowHeight="15" x14ac:dyDescent="0.25"/>
  <cols>
    <col min="7" max="8" width="11.7109375" bestFit="1" customWidth="1"/>
    <col min="9" max="9" width="12.42578125" bestFit="1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</row>
    <row r="2" spans="1:18" x14ac:dyDescent="0.25">
      <c r="A2" s="21"/>
      <c r="B2" s="21"/>
      <c r="C2" s="17"/>
      <c r="D2" s="21"/>
      <c r="E2" s="21"/>
      <c r="F2" s="21"/>
      <c r="G2" s="1"/>
      <c r="H2" s="1"/>
      <c r="I2" s="1"/>
      <c r="J2" s="21"/>
      <c r="K2" s="21"/>
      <c r="L2" s="21"/>
      <c r="M2" s="21"/>
      <c r="N2" s="21"/>
      <c r="O2" s="21"/>
      <c r="P2" s="16"/>
      <c r="Q2" s="16"/>
      <c r="R2" s="16"/>
    </row>
    <row r="3" spans="1:18" x14ac:dyDescent="0.25">
      <c r="A3" s="21"/>
      <c r="B3" s="21"/>
      <c r="C3" s="17"/>
      <c r="D3" s="21"/>
      <c r="E3" s="21"/>
      <c r="F3" s="21"/>
      <c r="G3" s="1"/>
      <c r="H3" s="1"/>
      <c r="I3" s="1"/>
      <c r="J3" s="21"/>
      <c r="K3" s="21"/>
      <c r="L3" s="21"/>
      <c r="M3" s="21"/>
      <c r="N3" s="21"/>
      <c r="O3" s="21"/>
      <c r="P3" s="16"/>
      <c r="Q3" s="16"/>
      <c r="R3" s="16"/>
    </row>
    <row r="4" spans="1:18" x14ac:dyDescent="0.25">
      <c r="A4" s="21"/>
      <c r="B4" s="21"/>
      <c r="C4" s="17"/>
      <c r="D4" s="21"/>
      <c r="E4" s="21"/>
      <c r="F4" s="21"/>
      <c r="G4" s="1"/>
      <c r="H4" s="1"/>
      <c r="I4" s="1"/>
      <c r="J4" s="21"/>
      <c r="K4" s="21"/>
      <c r="L4" s="21"/>
      <c r="M4" s="21"/>
      <c r="N4" s="21"/>
      <c r="O4" s="21"/>
    </row>
    <row r="5" spans="1:18" x14ac:dyDescent="0.25">
      <c r="A5" s="21"/>
      <c r="B5" s="21"/>
      <c r="C5" s="17"/>
      <c r="D5" s="21"/>
      <c r="E5" s="21"/>
      <c r="F5" s="21"/>
      <c r="G5" s="1"/>
      <c r="H5" s="1"/>
      <c r="I5" s="1"/>
      <c r="J5" s="21"/>
      <c r="K5" s="21"/>
      <c r="L5" s="21"/>
      <c r="M5" s="21"/>
      <c r="N5" s="21"/>
      <c r="O5" s="21"/>
    </row>
    <row r="6" spans="1:18" x14ac:dyDescent="0.25">
      <c r="A6" s="21"/>
      <c r="B6" s="21"/>
      <c r="C6" s="17"/>
      <c r="D6" s="21"/>
      <c r="E6" s="21"/>
      <c r="F6" s="21"/>
      <c r="G6" s="1"/>
      <c r="H6" s="1"/>
      <c r="I6" s="1"/>
      <c r="J6" s="21"/>
      <c r="K6" s="21"/>
      <c r="L6" s="21"/>
      <c r="M6" s="21"/>
      <c r="N6" s="21"/>
      <c r="O6" s="21"/>
    </row>
    <row r="7" spans="1:18" x14ac:dyDescent="0.25">
      <c r="A7" s="21"/>
      <c r="B7" s="21"/>
      <c r="C7" s="17"/>
      <c r="D7" s="21"/>
      <c r="E7" s="21"/>
      <c r="F7" s="21"/>
      <c r="G7" s="1"/>
      <c r="H7" s="1"/>
      <c r="I7" s="1"/>
      <c r="J7" s="21"/>
      <c r="K7" s="21"/>
      <c r="L7" s="21"/>
      <c r="M7" s="21"/>
      <c r="N7" s="21"/>
      <c r="O7" s="21"/>
    </row>
    <row r="8" spans="1:18" x14ac:dyDescent="0.25">
      <c r="A8" s="21"/>
      <c r="B8" s="21"/>
      <c r="C8" s="17"/>
      <c r="D8" s="21"/>
      <c r="E8" s="21"/>
      <c r="F8" s="21"/>
      <c r="G8" s="1"/>
      <c r="H8" s="1"/>
      <c r="I8" s="1"/>
      <c r="J8" s="21"/>
      <c r="K8" s="21"/>
      <c r="L8" s="21"/>
      <c r="M8" s="21"/>
      <c r="N8" s="21"/>
      <c r="O8" s="21"/>
    </row>
    <row r="9" spans="1:18" x14ac:dyDescent="0.25">
      <c r="A9" s="21"/>
      <c r="B9" s="21"/>
      <c r="C9" s="17"/>
      <c r="D9" s="21"/>
      <c r="E9" s="21"/>
      <c r="F9" s="21"/>
      <c r="G9" s="1"/>
      <c r="H9" s="1"/>
      <c r="I9" s="1"/>
      <c r="J9" s="21"/>
      <c r="K9" s="21"/>
      <c r="L9" s="21"/>
      <c r="M9" s="21"/>
      <c r="N9" s="21"/>
      <c r="O9" s="21"/>
    </row>
    <row r="10" spans="1:18" x14ac:dyDescent="0.25">
      <c r="A10" s="21"/>
      <c r="B10" s="21"/>
      <c r="C10" s="17"/>
      <c r="D10" s="21"/>
      <c r="E10" s="21"/>
      <c r="F10" s="21"/>
      <c r="G10" s="1"/>
      <c r="H10" s="1"/>
      <c r="I10" s="1"/>
      <c r="J10" s="21"/>
      <c r="K10" s="21"/>
      <c r="L10" s="21"/>
      <c r="M10" s="21"/>
      <c r="N10" s="21"/>
      <c r="O10" s="21"/>
    </row>
    <row r="11" spans="1:18" x14ac:dyDescent="0.25">
      <c r="A11" s="21"/>
      <c r="B11" s="21"/>
      <c r="C11" s="17"/>
      <c r="D11" s="21"/>
      <c r="E11" s="21"/>
      <c r="F11" s="21"/>
      <c r="G11" s="1"/>
      <c r="H11" s="1"/>
      <c r="I11" s="1"/>
      <c r="J11" s="21"/>
      <c r="K11" s="21"/>
      <c r="L11" s="21"/>
      <c r="M11" s="21"/>
      <c r="N11" s="21"/>
      <c r="O11" s="21"/>
    </row>
    <row r="12" spans="1:18" x14ac:dyDescent="0.25">
      <c r="A12" s="21"/>
      <c r="B12" s="21"/>
      <c r="C12" s="17"/>
      <c r="D12" s="21"/>
      <c r="E12" s="21"/>
      <c r="F12" s="21"/>
      <c r="G12" s="1"/>
      <c r="H12" s="1"/>
      <c r="I12" s="1"/>
      <c r="J12" s="21"/>
      <c r="K12" s="21"/>
      <c r="L12" s="21"/>
      <c r="M12" s="21"/>
      <c r="N12" s="21"/>
      <c r="O12" s="21"/>
    </row>
    <row r="13" spans="1:18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</row>
    <row r="14" spans="1:18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</row>
    <row r="15" spans="1:18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</row>
    <row r="16" spans="1:18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</row>
    <row r="17" spans="1:15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</row>
    <row r="18" spans="1:15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</row>
    <row r="19" spans="1:15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</row>
    <row r="20" spans="1:15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</row>
    <row r="21" spans="1:15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</row>
    <row r="22" spans="1:15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</row>
    <row r="25" spans="1:15" x14ac:dyDescent="0.25">
      <c r="A25" s="20"/>
      <c r="B25" s="20"/>
      <c r="C25" s="17"/>
      <c r="D25" s="20"/>
      <c r="E25" s="20"/>
      <c r="F25" s="20"/>
      <c r="G25" s="1"/>
      <c r="H25" s="1"/>
      <c r="I25" s="1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17"/>
      <c r="D26" s="20"/>
      <c r="E26" s="20"/>
      <c r="F26" s="20"/>
      <c r="G26" s="1"/>
      <c r="H26" s="1"/>
      <c r="I26" s="1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17"/>
      <c r="D27" s="20"/>
      <c r="E27" s="20"/>
      <c r="F27" s="20"/>
      <c r="G27" s="1"/>
      <c r="H27" s="1"/>
      <c r="I27" s="1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17"/>
      <c r="D28" s="20"/>
      <c r="E28" s="20"/>
      <c r="F28" s="20"/>
      <c r="G28" s="1"/>
      <c r="H28" s="1"/>
      <c r="I28" s="1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17"/>
      <c r="D29" s="20"/>
      <c r="E29" s="20"/>
      <c r="F29" s="20"/>
      <c r="G29" s="1"/>
      <c r="H29" s="1"/>
      <c r="I29" s="1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17"/>
      <c r="D30" s="20"/>
      <c r="E30" s="20"/>
      <c r="F30" s="20"/>
      <c r="G30" s="1"/>
      <c r="H30" s="1"/>
      <c r="I30" s="1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17"/>
      <c r="D31" s="20"/>
      <c r="E31" s="20"/>
      <c r="F31" s="20"/>
      <c r="G31" s="1"/>
      <c r="H31" s="1"/>
      <c r="I31" s="1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17"/>
      <c r="D32" s="20"/>
      <c r="E32" s="20"/>
      <c r="F32" s="20"/>
      <c r="G32" s="1"/>
      <c r="H32" s="1"/>
      <c r="I32" s="1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17"/>
      <c r="D33" s="20"/>
      <c r="E33" s="20"/>
      <c r="F33" s="20"/>
      <c r="G33" s="1"/>
      <c r="H33" s="1"/>
      <c r="I33" s="1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17"/>
      <c r="D34" s="20"/>
      <c r="E34" s="20"/>
      <c r="F34" s="20"/>
      <c r="G34" s="1"/>
      <c r="H34" s="1"/>
      <c r="I34" s="1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17"/>
      <c r="D35" s="20"/>
      <c r="E35" s="20"/>
      <c r="F35" s="20"/>
      <c r="G35" s="1"/>
      <c r="H35" s="1"/>
      <c r="I35" s="1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17"/>
      <c r="D36" s="20"/>
      <c r="E36" s="20"/>
      <c r="F36" s="20"/>
      <c r="G36" s="1"/>
      <c r="H36" s="1"/>
      <c r="I36" s="1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17"/>
      <c r="D37" s="20"/>
      <c r="E37" s="20"/>
      <c r="F37" s="20"/>
      <c r="G37" s="1"/>
      <c r="H37" s="1"/>
      <c r="I37" s="1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17"/>
      <c r="D38" s="20"/>
      <c r="E38" s="20"/>
      <c r="F38" s="20"/>
      <c r="G38" s="1"/>
      <c r="H38" s="1"/>
      <c r="I38" s="1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1"/>
      <c r="H39" s="1"/>
      <c r="I39" s="1"/>
      <c r="J39" s="20"/>
      <c r="K39" s="20"/>
      <c r="L39" s="20"/>
      <c r="M39" s="20"/>
      <c r="N39" s="20"/>
      <c r="O39" s="20"/>
    </row>
    <row r="40" spans="1:15" x14ac:dyDescent="0.25">
      <c r="A40" s="16"/>
      <c r="B40" s="16"/>
      <c r="C40" s="17"/>
      <c r="D40" s="16"/>
      <c r="E40" s="16"/>
      <c r="F40" s="16"/>
      <c r="G40" s="1"/>
      <c r="H40" s="1"/>
      <c r="I40" s="1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7"/>
      <c r="D41" s="16"/>
      <c r="E41" s="16"/>
      <c r="F41" s="16"/>
      <c r="G41" s="1"/>
      <c r="H41" s="1"/>
      <c r="I41" s="1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7"/>
      <c r="D42" s="16"/>
      <c r="E42" s="16"/>
      <c r="F42" s="16"/>
      <c r="G42" s="1"/>
      <c r="H42" s="1"/>
      <c r="I42" s="1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7"/>
      <c r="D43" s="16"/>
      <c r="E43" s="16"/>
      <c r="F43" s="16"/>
      <c r="G43" s="1"/>
      <c r="H43" s="1"/>
      <c r="I43" s="1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7"/>
      <c r="D44" s="16"/>
      <c r="E44" s="16"/>
      <c r="F44" s="16"/>
      <c r="G44" s="1"/>
      <c r="H44" s="1"/>
      <c r="I44" s="1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7"/>
      <c r="D45" s="16"/>
      <c r="E45" s="16"/>
      <c r="F45" s="16"/>
      <c r="G45" s="1"/>
      <c r="H45" s="1"/>
      <c r="I45" s="1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7"/>
      <c r="D46" s="16"/>
      <c r="E46" s="16"/>
      <c r="F46" s="16"/>
      <c r="G46" s="1"/>
      <c r="H46" s="1"/>
      <c r="I46" s="1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7"/>
      <c r="D47" s="16"/>
      <c r="E47" s="16"/>
      <c r="F47" s="16"/>
      <c r="G47" s="1"/>
      <c r="H47" s="1"/>
      <c r="I47" s="1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7"/>
      <c r="D48" s="16"/>
      <c r="E48" s="16"/>
      <c r="F48" s="16"/>
      <c r="G48" s="1"/>
      <c r="H48" s="1"/>
      <c r="I48" s="1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7"/>
      <c r="D49" s="16"/>
      <c r="E49" s="16"/>
      <c r="F49" s="16"/>
      <c r="G49" s="1"/>
      <c r="H49" s="1"/>
      <c r="I49" s="1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7"/>
      <c r="D50" s="16"/>
      <c r="E50" s="16"/>
      <c r="F50" s="16"/>
      <c r="G50" s="1"/>
      <c r="H50" s="1"/>
      <c r="I50" s="1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7"/>
      <c r="D51" s="16"/>
      <c r="E51" s="16"/>
      <c r="F51" s="16"/>
      <c r="G51" s="1"/>
      <c r="H51" s="1"/>
      <c r="I51" s="1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7"/>
      <c r="D52" s="16"/>
      <c r="E52" s="16"/>
      <c r="F52" s="16"/>
      <c r="G52" s="1"/>
      <c r="H52" s="1"/>
      <c r="I52" s="1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7"/>
      <c r="D53" s="16"/>
      <c r="E53" s="16"/>
      <c r="F53" s="16"/>
      <c r="G53" s="1"/>
      <c r="H53" s="1"/>
      <c r="I53" s="1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7"/>
      <c r="D54" s="16"/>
      <c r="E54" s="16"/>
      <c r="F54" s="16"/>
      <c r="G54" s="1"/>
      <c r="H54" s="1"/>
      <c r="I54" s="1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7"/>
      <c r="D55" s="16"/>
      <c r="E55" s="16"/>
      <c r="F55" s="16"/>
      <c r="G55" s="1"/>
      <c r="H55" s="1"/>
      <c r="I55" s="1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7"/>
      <c r="D56" s="16"/>
      <c r="E56" s="16"/>
      <c r="F56" s="16"/>
      <c r="G56" s="1"/>
      <c r="H56" s="1"/>
      <c r="I56" s="1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7"/>
      <c r="D57" s="16"/>
      <c r="E57" s="16"/>
      <c r="F57" s="16"/>
      <c r="G57" s="1"/>
      <c r="H57" s="1"/>
      <c r="I57" s="1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7"/>
      <c r="D58" s="16"/>
      <c r="E58" s="16"/>
      <c r="F58" s="16"/>
      <c r="G58" s="1"/>
      <c r="H58" s="1"/>
      <c r="I58" s="1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7"/>
      <c r="D59" s="16"/>
      <c r="E59" s="16"/>
      <c r="F59" s="16"/>
      <c r="G59" s="1"/>
      <c r="H59" s="1"/>
      <c r="I59" s="1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7"/>
      <c r="D60" s="16"/>
      <c r="E60" s="16"/>
      <c r="F60" s="16"/>
      <c r="G60" s="1"/>
      <c r="H60" s="1"/>
      <c r="I60" s="1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7"/>
      <c r="D61" s="16"/>
      <c r="E61" s="16"/>
      <c r="F61" s="16"/>
      <c r="G61" s="1"/>
      <c r="H61" s="1"/>
      <c r="I61" s="1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7"/>
      <c r="D62" s="16"/>
      <c r="E62" s="16"/>
      <c r="F62" s="16"/>
      <c r="G62" s="1"/>
      <c r="H62" s="1"/>
      <c r="I62" s="1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7"/>
      <c r="D63" s="16"/>
      <c r="E63" s="16"/>
      <c r="F63" s="16"/>
      <c r="G63" s="1"/>
      <c r="H63" s="1"/>
      <c r="I63" s="1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7"/>
      <c r="D64" s="16"/>
      <c r="E64" s="16"/>
      <c r="F64" s="16"/>
      <c r="G64" s="1"/>
      <c r="H64" s="1"/>
      <c r="I64" s="1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7"/>
      <c r="D65" s="16"/>
      <c r="E65" s="16"/>
      <c r="F65" s="16"/>
      <c r="G65" s="1"/>
      <c r="H65" s="1"/>
      <c r="I65" s="1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7"/>
      <c r="D66" s="16"/>
      <c r="E66" s="16"/>
      <c r="F66" s="16"/>
      <c r="G66" s="1"/>
      <c r="H66" s="1"/>
      <c r="I66" s="1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7"/>
      <c r="D67" s="16"/>
      <c r="E67" s="16"/>
      <c r="F67" s="16"/>
      <c r="G67" s="1"/>
      <c r="H67" s="1"/>
      <c r="I67" s="1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7"/>
      <c r="D68" s="16"/>
      <c r="E68" s="16"/>
      <c r="F68" s="16"/>
      <c r="G68" s="1"/>
      <c r="H68" s="1"/>
      <c r="I68" s="1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7"/>
      <c r="D69" s="16"/>
      <c r="E69" s="16"/>
      <c r="F69" s="16"/>
      <c r="G69" s="1"/>
      <c r="H69" s="1"/>
      <c r="I69" s="1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7"/>
      <c r="D70" s="16"/>
      <c r="E70" s="16"/>
      <c r="F70" s="16"/>
      <c r="G70" s="1"/>
      <c r="H70" s="1"/>
      <c r="I70" s="1"/>
      <c r="J70" s="16"/>
      <c r="K70" s="16"/>
      <c r="L70" s="16"/>
      <c r="M70" s="16"/>
      <c r="N70" s="16"/>
      <c r="O70" s="16"/>
    </row>
    <row r="71" spans="1:15" x14ac:dyDescent="0.25">
      <c r="A71" s="16"/>
      <c r="B71" s="16"/>
      <c r="C71" s="17"/>
      <c r="D71" s="16"/>
      <c r="E71" s="16"/>
      <c r="F71" s="16"/>
      <c r="G71" s="1"/>
      <c r="H71" s="1"/>
      <c r="I71" s="1"/>
      <c r="J71" s="16"/>
      <c r="K71" s="16"/>
      <c r="L71" s="16"/>
      <c r="M71" s="16"/>
      <c r="N71" s="16"/>
      <c r="O71" s="16"/>
    </row>
    <row r="72" spans="1:15" x14ac:dyDescent="0.25">
      <c r="A72" s="16"/>
      <c r="B72" s="16"/>
      <c r="C72" s="17"/>
      <c r="D72" s="16"/>
      <c r="E72" s="16"/>
      <c r="F72" s="16"/>
      <c r="G72" s="1"/>
      <c r="H72" s="1"/>
      <c r="I72" s="1"/>
      <c r="J72" s="16"/>
      <c r="K72" s="16"/>
      <c r="L72" s="16"/>
      <c r="M72" s="16"/>
      <c r="N72" s="16"/>
      <c r="O72" s="16"/>
    </row>
    <row r="73" spans="1:15" x14ac:dyDescent="0.25">
      <c r="A73" s="16"/>
      <c r="B73" s="16"/>
      <c r="C73" s="17"/>
      <c r="D73" s="16"/>
      <c r="E73" s="16"/>
      <c r="F73" s="16"/>
      <c r="G73" s="1"/>
      <c r="H73" s="1"/>
      <c r="I73" s="1"/>
      <c r="J73" s="16"/>
      <c r="K73" s="16"/>
      <c r="L73" s="16"/>
      <c r="M73" s="16"/>
      <c r="N73" s="16"/>
      <c r="O73" s="16"/>
    </row>
    <row r="74" spans="1:15" x14ac:dyDescent="0.25">
      <c r="A74" s="16"/>
      <c r="B74" s="16"/>
      <c r="C74" s="17"/>
      <c r="D74" s="16"/>
      <c r="E74" s="16"/>
      <c r="F74" s="16"/>
      <c r="G74" s="1"/>
      <c r="H74" s="1"/>
      <c r="I74" s="1"/>
      <c r="J74" s="16"/>
      <c r="K74" s="16"/>
      <c r="L74" s="16"/>
      <c r="M74" s="16"/>
      <c r="N74" s="16"/>
      <c r="O74" s="16"/>
    </row>
    <row r="75" spans="1:15" x14ac:dyDescent="0.25">
      <c r="A75" s="16"/>
      <c r="B75" s="16"/>
      <c r="C75" s="17"/>
      <c r="D75" s="16"/>
      <c r="E75" s="16"/>
      <c r="F75" s="16"/>
      <c r="G75" s="1"/>
      <c r="H75" s="1"/>
      <c r="I75" s="1"/>
      <c r="J75" s="16"/>
      <c r="K75" s="16"/>
      <c r="L75" s="16"/>
      <c r="M75" s="16"/>
      <c r="N75" s="16"/>
      <c r="O75" s="16"/>
    </row>
    <row r="76" spans="1:15" x14ac:dyDescent="0.25">
      <c r="A76" s="16"/>
      <c r="B76" s="16"/>
      <c r="C76" s="17"/>
      <c r="D76" s="16"/>
      <c r="E76" s="16"/>
      <c r="F76" s="16"/>
      <c r="G76" s="1"/>
      <c r="H76" s="1"/>
      <c r="I76" s="1"/>
      <c r="J76" s="16"/>
      <c r="K76" s="16"/>
      <c r="L76" s="16"/>
      <c r="M76" s="16"/>
      <c r="N76" s="16"/>
      <c r="O76" s="16"/>
    </row>
    <row r="77" spans="1:15" x14ac:dyDescent="0.25">
      <c r="A77" s="16"/>
      <c r="B77" s="16"/>
      <c r="C77" s="17"/>
      <c r="D77" s="16"/>
      <c r="E77" s="16"/>
      <c r="F77" s="16"/>
      <c r="G77" s="1"/>
      <c r="H77" s="1"/>
      <c r="I77" s="1"/>
      <c r="J77" s="16"/>
      <c r="K77" s="16"/>
      <c r="L77" s="16"/>
      <c r="M77" s="16"/>
      <c r="N77" s="16"/>
      <c r="O77" s="16"/>
    </row>
    <row r="78" spans="1:15" x14ac:dyDescent="0.25">
      <c r="A78" s="16"/>
      <c r="B78" s="16"/>
      <c r="C78" s="17"/>
      <c r="D78" s="16"/>
      <c r="E78" s="16"/>
      <c r="F78" s="16"/>
      <c r="G78" s="1"/>
      <c r="H78" s="1"/>
      <c r="I78" s="1"/>
      <c r="J78" s="16"/>
      <c r="K78" s="16"/>
      <c r="L78" s="16"/>
      <c r="M78" s="16"/>
      <c r="N78" s="16"/>
      <c r="O78" s="16"/>
    </row>
    <row r="79" spans="1:15" x14ac:dyDescent="0.25">
      <c r="A79" s="16"/>
      <c r="B79" s="16"/>
      <c r="C79" s="17"/>
      <c r="D79" s="16"/>
      <c r="E79" s="16"/>
      <c r="F79" s="16"/>
      <c r="G79" s="1"/>
      <c r="H79" s="1"/>
      <c r="I79" s="1"/>
      <c r="J79" s="16"/>
      <c r="K79" s="16"/>
      <c r="L79" s="16"/>
      <c r="M79" s="16"/>
      <c r="N79" s="16"/>
      <c r="O79" s="16"/>
    </row>
    <row r="80" spans="1:15" x14ac:dyDescent="0.25">
      <c r="A80" s="16"/>
      <c r="B80" s="16"/>
      <c r="C80" s="17"/>
      <c r="D80" s="16"/>
      <c r="E80" s="16"/>
      <c r="F80" s="16"/>
      <c r="G80" s="1"/>
      <c r="H80" s="1"/>
      <c r="I80" s="1"/>
      <c r="J80" s="16"/>
      <c r="K80" s="16"/>
      <c r="L80" s="16"/>
      <c r="M80" s="16"/>
      <c r="N80" s="16"/>
      <c r="O80" s="16"/>
    </row>
    <row r="81" spans="1:15" x14ac:dyDescent="0.25">
      <c r="A81" s="16"/>
      <c r="B81" s="16"/>
      <c r="C81" s="17"/>
      <c r="D81" s="16"/>
      <c r="E81" s="16"/>
      <c r="F81" s="16"/>
      <c r="G81" s="1"/>
      <c r="H81" s="1"/>
      <c r="I81" s="1"/>
      <c r="J81" s="16"/>
      <c r="K81" s="16"/>
      <c r="L81" s="16"/>
      <c r="M81" s="16"/>
      <c r="N81" s="16"/>
      <c r="O81" s="16"/>
    </row>
    <row r="82" spans="1:15" x14ac:dyDescent="0.25">
      <c r="A82" s="16"/>
      <c r="B82" s="16"/>
      <c r="C82" s="17"/>
      <c r="D82" s="16"/>
      <c r="E82" s="16"/>
      <c r="F82" s="16"/>
      <c r="G82" s="1"/>
      <c r="H82" s="1"/>
      <c r="I82" s="1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7"/>
      <c r="D83" s="16"/>
      <c r="E83" s="16"/>
      <c r="F83" s="16"/>
      <c r="G83" s="1"/>
      <c r="H83" s="1"/>
      <c r="I83" s="1"/>
      <c r="J83" s="16"/>
      <c r="K83" s="16"/>
      <c r="L83" s="16"/>
      <c r="M83" s="16"/>
      <c r="N83" s="16"/>
      <c r="O83" s="16"/>
    </row>
    <row r="84" spans="1:15" x14ac:dyDescent="0.25">
      <c r="A84" s="16"/>
      <c r="B84" s="16"/>
      <c r="C84" s="17"/>
      <c r="D84" s="16"/>
      <c r="E84" s="16"/>
      <c r="F84" s="16"/>
      <c r="G84" s="1"/>
      <c r="H84" s="1"/>
      <c r="I84" s="1"/>
      <c r="J84" s="16"/>
      <c r="K84" s="16"/>
      <c r="L84" s="16"/>
      <c r="M84" s="16"/>
      <c r="N84" s="16"/>
      <c r="O84" s="16"/>
    </row>
    <row r="85" spans="1:15" x14ac:dyDescent="0.25">
      <c r="A85" s="16"/>
      <c r="B85" s="16"/>
      <c r="C85" s="17"/>
      <c r="D85" s="16"/>
      <c r="E85" s="16"/>
      <c r="F85" s="16"/>
      <c r="G85" s="1"/>
      <c r="H85" s="1"/>
      <c r="I85" s="1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7"/>
      <c r="D86" s="16"/>
      <c r="E86" s="16"/>
      <c r="F86" s="16"/>
      <c r="G86" s="1"/>
      <c r="H86" s="1"/>
      <c r="I86" s="1"/>
      <c r="J86" s="16"/>
      <c r="K86" s="16"/>
      <c r="L86" s="16"/>
      <c r="M86" s="16"/>
      <c r="N86" s="16"/>
      <c r="O86" s="16"/>
    </row>
    <row r="87" spans="1:15" x14ac:dyDescent="0.25">
      <c r="A87" s="16"/>
      <c r="B87" s="16"/>
      <c r="C87" s="17"/>
      <c r="D87" s="16"/>
      <c r="E87" s="16"/>
      <c r="F87" s="16"/>
      <c r="G87" s="1"/>
      <c r="H87" s="1"/>
      <c r="I87" s="1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7"/>
      <c r="D88" s="16"/>
      <c r="E88" s="16"/>
      <c r="F88" s="16"/>
      <c r="G88" s="1"/>
      <c r="H88" s="1"/>
      <c r="I88" s="1"/>
      <c r="J88" s="16"/>
      <c r="K88" s="16"/>
      <c r="L88" s="16"/>
      <c r="M88" s="16"/>
      <c r="N88" s="16"/>
      <c r="O88" s="16"/>
    </row>
    <row r="89" spans="1:15" x14ac:dyDescent="0.25">
      <c r="A89" s="16"/>
      <c r="B89" s="16"/>
      <c r="C89" s="16"/>
      <c r="D89" s="16"/>
      <c r="E89" s="16"/>
      <c r="F89" s="16"/>
      <c r="G89" s="1"/>
      <c r="H89" s="1"/>
      <c r="I89" s="1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1"/>
      <c r="B91" s="11"/>
      <c r="C91" s="11"/>
      <c r="D91" s="11"/>
      <c r="E91" s="11"/>
      <c r="F91" s="11"/>
      <c r="G91" s="1"/>
      <c r="H91" s="1"/>
      <c r="I91" s="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"/>
      <c r="H92" s="1"/>
      <c r="I92" s="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"/>
      <c r="H93" s="1"/>
      <c r="I93" s="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"/>
      <c r="H94" s="1"/>
      <c r="I94" s="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"/>
      <c r="H95" s="1"/>
      <c r="I95" s="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"/>
      <c r="H96" s="1"/>
      <c r="I96" s="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"/>
      <c r="H97" s="1"/>
      <c r="I97" s="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"/>
      <c r="H98" s="1"/>
      <c r="I98" s="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"/>
      <c r="H99" s="1"/>
      <c r="I99" s="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"/>
      <c r="H100" s="1"/>
      <c r="I100" s="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"/>
      <c r="H101" s="1"/>
      <c r="I101" s="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"/>
      <c r="H102" s="1"/>
      <c r="I102" s="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"/>
      <c r="H103" s="1"/>
      <c r="I103" s="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"/>
      <c r="H104" s="1"/>
      <c r="I104" s="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"/>
      <c r="H105" s="1"/>
      <c r="I105" s="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"/>
      <c r="H106" s="1"/>
      <c r="I106" s="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"/>
      <c r="H107" s="1"/>
      <c r="I107" s="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"/>
      <c r="H108" s="1"/>
      <c r="I108" s="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"/>
      <c r="H109" s="1"/>
      <c r="I109" s="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"/>
      <c r="H110" s="1"/>
      <c r="I110" s="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"/>
      <c r="H111" s="1"/>
      <c r="I111" s="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"/>
      <c r="H112" s="1"/>
      <c r="I112" s="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"/>
      <c r="H113" s="1"/>
      <c r="I113" s="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"/>
      <c r="H114" s="1"/>
      <c r="I114" s="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"/>
      <c r="H115" s="1"/>
      <c r="I115" s="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"/>
      <c r="H116" s="1"/>
      <c r="I116" s="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"/>
      <c r="H117" s="1"/>
      <c r="I117" s="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"/>
      <c r="H118" s="1"/>
      <c r="I118" s="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"/>
      <c r="H119" s="1"/>
      <c r="I119" s="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"/>
      <c r="H120" s="1"/>
      <c r="I120" s="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"/>
      <c r="H121" s="1"/>
      <c r="I121" s="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"/>
      <c r="H122" s="1"/>
      <c r="I122" s="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"/>
      <c r="H123" s="1"/>
      <c r="I123" s="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"/>
      <c r="H124" s="1"/>
      <c r="I124" s="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"/>
      <c r="H125" s="1"/>
      <c r="I125" s="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"/>
      <c r="H126" s="1"/>
      <c r="I126" s="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"/>
      <c r="H127" s="1"/>
      <c r="I127" s="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"/>
      <c r="H128" s="1"/>
      <c r="I128" s="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"/>
      <c r="H129" s="1"/>
      <c r="I129" s="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"/>
      <c r="H130" s="1"/>
      <c r="I130" s="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"/>
      <c r="H131" s="1"/>
      <c r="I131" s="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</row>
    <row r="199" spans="1:15" x14ac:dyDescent="0.25">
      <c r="A199" s="11"/>
      <c r="B199" s="11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</row>
    <row r="200" spans="1:15" x14ac:dyDescent="0.25">
      <c r="A200" s="11"/>
      <c r="B200" s="11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</row>
    <row r="201" spans="1:15" x14ac:dyDescent="0.25">
      <c r="A201" s="11"/>
      <c r="B201" s="11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</row>
    <row r="202" spans="1:15" x14ac:dyDescent="0.25">
      <c r="A202" s="11"/>
      <c r="B202" s="11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</row>
    <row r="203" spans="1:15" x14ac:dyDescent="0.25">
      <c r="A203" s="11"/>
      <c r="B203" s="11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</row>
    <row r="204" spans="1:15" x14ac:dyDescent="0.25">
      <c r="A204" s="11"/>
      <c r="B204" s="11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</row>
    <row r="205" spans="1:15" x14ac:dyDescent="0.25">
      <c r="A205" s="11"/>
      <c r="B205" s="11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</row>
    <row r="206" spans="1:15" x14ac:dyDescent="0.25">
      <c r="A206" s="11"/>
      <c r="B206" s="11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</row>
    <row r="207" spans="1:15" x14ac:dyDescent="0.25">
      <c r="A207" s="8"/>
      <c r="B207" s="8"/>
      <c r="C207" s="8"/>
      <c r="D207" s="8"/>
      <c r="E207" s="8"/>
      <c r="F207" s="8"/>
      <c r="G207" s="1"/>
      <c r="H207" s="1"/>
      <c r="I207" s="1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1"/>
      <c r="H208" s="1"/>
      <c r="I208" s="1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1"/>
      <c r="H209" s="1"/>
      <c r="I209" s="1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1"/>
      <c r="H210" s="1"/>
      <c r="I210" s="1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1"/>
      <c r="H211" s="1"/>
      <c r="I211" s="1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1"/>
      <c r="H212" s="1"/>
      <c r="I212" s="1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1"/>
      <c r="H213" s="1"/>
      <c r="I213" s="1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1"/>
      <c r="H214" s="1"/>
      <c r="I214" s="1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1"/>
      <c r="H215" s="1"/>
      <c r="I215" s="1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1"/>
      <c r="H216" s="1"/>
      <c r="I216" s="1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1"/>
      <c r="H217" s="1"/>
      <c r="I217" s="1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1"/>
      <c r="H218" s="1"/>
      <c r="I218" s="1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1"/>
      <c r="H219" s="1"/>
      <c r="I219" s="1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1"/>
      <c r="H220" s="1"/>
      <c r="I220" s="1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1"/>
      <c r="H221" s="1"/>
      <c r="I221" s="1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1"/>
      <c r="H222" s="1"/>
      <c r="I222" s="1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1"/>
      <c r="H223" s="1"/>
      <c r="I223" s="1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1"/>
      <c r="H224" s="1"/>
      <c r="I224" s="1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1"/>
      <c r="H225" s="1"/>
      <c r="I225" s="1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1"/>
      <c r="H226" s="1"/>
      <c r="I226" s="1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1"/>
      <c r="H227" s="1"/>
      <c r="I227" s="1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1"/>
      <c r="H228" s="1"/>
      <c r="I228" s="1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1"/>
      <c r="H229" s="1"/>
      <c r="I229" s="1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1"/>
      <c r="H230" s="1"/>
      <c r="I230" s="1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1"/>
      <c r="H231" s="1"/>
      <c r="I231" s="1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1"/>
      <c r="H232" s="1"/>
      <c r="I232" s="1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1"/>
      <c r="H233" s="1"/>
      <c r="I233" s="1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1"/>
      <c r="H234" s="1"/>
      <c r="I234" s="1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1"/>
      <c r="H235" s="1"/>
      <c r="I235" s="1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1"/>
      <c r="H236" s="1"/>
      <c r="I236" s="1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1"/>
      <c r="H237" s="1"/>
      <c r="I237" s="1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1"/>
      <c r="H238" s="1"/>
      <c r="I238" s="1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1"/>
      <c r="H239" s="1"/>
      <c r="I239" s="1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1"/>
      <c r="H240" s="1"/>
      <c r="I240" s="1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1"/>
      <c r="H241" s="1"/>
      <c r="I241" s="1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1"/>
      <c r="H242" s="1"/>
      <c r="I242" s="1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1"/>
      <c r="H243" s="1"/>
      <c r="I243" s="1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1"/>
      <c r="H244" s="1"/>
      <c r="I244" s="1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1"/>
      <c r="H245" s="1"/>
      <c r="I245" s="1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1"/>
      <c r="H246" s="1"/>
      <c r="I246" s="1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1"/>
      <c r="H247" s="1"/>
      <c r="I247" s="1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1"/>
      <c r="H248" s="1"/>
      <c r="I248" s="1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1"/>
      <c r="H249" s="1"/>
      <c r="I249" s="1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1"/>
      <c r="H250" s="1"/>
      <c r="I250" s="1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1"/>
      <c r="H251" s="1"/>
      <c r="I251" s="1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1"/>
      <c r="H252" s="1"/>
      <c r="I252" s="1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1"/>
      <c r="H253" s="1"/>
      <c r="I253" s="1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1"/>
      <c r="H254" s="1"/>
      <c r="I254" s="1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1"/>
      <c r="H255" s="1"/>
      <c r="I255" s="1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1"/>
      <c r="H256" s="1"/>
      <c r="I256" s="1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1"/>
      <c r="H257" s="1"/>
      <c r="I257" s="1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1"/>
      <c r="H258" s="1"/>
      <c r="I258" s="1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1"/>
      <c r="H259" s="1"/>
      <c r="I259" s="1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1"/>
      <c r="H260" s="1"/>
      <c r="I260" s="1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1"/>
      <c r="H261" s="1"/>
      <c r="I261" s="1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1"/>
      <c r="H262" s="1"/>
      <c r="I262" s="1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1"/>
      <c r="H263" s="1"/>
      <c r="I263" s="1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1"/>
      <c r="H264" s="1"/>
      <c r="I264" s="1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1"/>
      <c r="H265" s="1"/>
      <c r="I265" s="1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1"/>
      <c r="H266" s="1"/>
      <c r="I266" s="1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1"/>
      <c r="H267" s="1"/>
      <c r="I267" s="1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1"/>
      <c r="H268" s="1"/>
      <c r="I268" s="1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1"/>
      <c r="H269" s="1"/>
      <c r="I269" s="1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1"/>
      <c r="H270" s="1"/>
      <c r="I270" s="1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1"/>
      <c r="H271" s="1"/>
      <c r="I271" s="1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1"/>
      <c r="H272" s="1"/>
      <c r="I272" s="1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1"/>
      <c r="H273" s="1"/>
      <c r="I273" s="1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1"/>
      <c r="H274" s="1"/>
      <c r="I274" s="1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1"/>
      <c r="H275" s="1"/>
      <c r="I275" s="1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1"/>
      <c r="H276" s="1"/>
      <c r="I276" s="1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1"/>
      <c r="H277" s="1"/>
      <c r="I277" s="1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1"/>
      <c r="H278" s="1"/>
      <c r="I278" s="1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1"/>
      <c r="H279" s="1"/>
      <c r="I279" s="1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1"/>
      <c r="H280" s="1"/>
      <c r="I280" s="1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1"/>
      <c r="H281" s="1"/>
      <c r="I281" s="1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1"/>
      <c r="H282" s="1"/>
      <c r="I282" s="1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1"/>
      <c r="H283" s="1"/>
      <c r="I283" s="1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1"/>
      <c r="H284" s="1"/>
      <c r="I284" s="1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1"/>
      <c r="H285" s="1"/>
      <c r="I285" s="1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1"/>
      <c r="H286" s="1"/>
      <c r="I286" s="1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1"/>
      <c r="H287" s="1"/>
      <c r="I287" s="1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1"/>
      <c r="H288" s="1"/>
      <c r="I288" s="1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1"/>
      <c r="H289" s="1"/>
      <c r="I289" s="1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1"/>
      <c r="H290" s="1"/>
      <c r="I290" s="1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1"/>
      <c r="H291" s="1"/>
      <c r="I291" s="1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1"/>
      <c r="H292" s="1"/>
      <c r="I292" s="1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1"/>
      <c r="H293" s="1"/>
      <c r="I293" s="1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1"/>
      <c r="H294" s="1"/>
      <c r="I294" s="1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1"/>
      <c r="H295" s="1"/>
      <c r="I295" s="1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1"/>
      <c r="H296" s="1"/>
      <c r="I296" s="1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1"/>
      <c r="H297" s="1"/>
      <c r="I297" s="1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1"/>
      <c r="H298" s="1"/>
      <c r="I298" s="1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1"/>
      <c r="H299" s="1"/>
      <c r="I299" s="1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1"/>
      <c r="H300" s="1"/>
      <c r="I300" s="1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1"/>
      <c r="H301" s="1"/>
      <c r="I301" s="1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1"/>
      <c r="H302" s="1"/>
      <c r="I302" s="1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1"/>
      <c r="H303" s="1"/>
      <c r="I303" s="1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1"/>
      <c r="H304" s="1"/>
      <c r="I304" s="1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1"/>
      <c r="H305" s="1"/>
      <c r="I305" s="1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1"/>
      <c r="H306" s="1"/>
      <c r="I306" s="1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1"/>
      <c r="H307" s="1"/>
      <c r="I307" s="1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1"/>
      <c r="H308" s="1"/>
      <c r="I308" s="1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1"/>
      <c r="H309" s="1"/>
      <c r="I309" s="1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1"/>
      <c r="H310" s="1"/>
      <c r="I310" s="1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1"/>
      <c r="H311" s="1"/>
      <c r="I311" s="1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1"/>
      <c r="H312" s="1"/>
      <c r="I312" s="1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1"/>
      <c r="H313" s="1"/>
      <c r="I313" s="1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1"/>
      <c r="H314" s="1"/>
      <c r="I314" s="1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1"/>
      <c r="H315" s="1"/>
      <c r="I315" s="1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1"/>
      <c r="H316" s="1"/>
      <c r="I316" s="1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1"/>
      <c r="H317" s="1"/>
      <c r="I317" s="1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1"/>
      <c r="H318" s="1"/>
      <c r="I318" s="1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1"/>
      <c r="H319" s="1"/>
      <c r="I319" s="1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1"/>
      <c r="H320" s="1"/>
      <c r="I320" s="1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1"/>
      <c r="H321" s="1"/>
      <c r="I321" s="1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1"/>
      <c r="H322" s="1"/>
      <c r="I322" s="1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1"/>
      <c r="H323" s="1"/>
      <c r="I323" s="1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1"/>
      <c r="H324" s="1"/>
      <c r="I324" s="1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1"/>
      <c r="H325" s="1"/>
      <c r="I325" s="1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1"/>
      <c r="H326" s="1"/>
      <c r="I326" s="1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1"/>
      <c r="H327" s="1"/>
      <c r="I327" s="1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1"/>
      <c r="H328" s="1"/>
      <c r="I328" s="1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1"/>
      <c r="H329" s="1"/>
      <c r="I329" s="1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1"/>
      <c r="H330" s="1"/>
      <c r="I330" s="1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1"/>
      <c r="H331" s="1"/>
      <c r="I331" s="1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1"/>
      <c r="H332" s="1"/>
      <c r="I332" s="1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1"/>
      <c r="H333" s="1"/>
      <c r="I333" s="1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1"/>
      <c r="H334" s="1"/>
      <c r="I334" s="1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1"/>
      <c r="H335" s="1"/>
      <c r="I335" s="1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1"/>
      <c r="H336" s="1"/>
      <c r="I336" s="1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1"/>
      <c r="H337" s="1"/>
      <c r="I337" s="1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1"/>
      <c r="H338" s="1"/>
      <c r="I338" s="1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1"/>
      <c r="H339" s="1"/>
      <c r="I339" s="1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1"/>
      <c r="H340" s="1"/>
      <c r="I340" s="1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1"/>
      <c r="H341" s="1"/>
      <c r="I341" s="1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1"/>
      <c r="H342" s="1"/>
      <c r="I342" s="1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1"/>
      <c r="H343" s="1"/>
      <c r="I343" s="1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1"/>
      <c r="H344" s="1"/>
      <c r="I344" s="1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1"/>
      <c r="H345" s="1"/>
      <c r="I345" s="1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1"/>
      <c r="H346" s="1"/>
      <c r="I346" s="1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1"/>
      <c r="H347" s="1"/>
      <c r="I347" s="1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1"/>
      <c r="H348" s="1"/>
      <c r="I348" s="1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1"/>
      <c r="H349" s="1"/>
      <c r="I349" s="1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1"/>
      <c r="H350" s="1"/>
      <c r="I350" s="1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1"/>
      <c r="H351" s="1"/>
      <c r="I351" s="1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1"/>
      <c r="H352" s="1"/>
      <c r="I352" s="1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1"/>
      <c r="H353" s="1"/>
      <c r="I353" s="1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1"/>
      <c r="H354" s="1"/>
      <c r="I354" s="1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1"/>
      <c r="H355" s="1"/>
      <c r="I355" s="1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1"/>
      <c r="H356" s="1"/>
      <c r="I356" s="1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1"/>
      <c r="H357" s="1"/>
      <c r="I357" s="1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1"/>
      <c r="H358" s="1"/>
      <c r="I358" s="1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1"/>
      <c r="H359" s="1"/>
      <c r="I359" s="1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1"/>
      <c r="H360" s="1"/>
      <c r="I360" s="1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1"/>
      <c r="H361" s="1"/>
      <c r="I361" s="1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1"/>
      <c r="H362" s="1"/>
      <c r="I362" s="1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1"/>
      <c r="H363" s="1"/>
      <c r="I363" s="1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1"/>
      <c r="H364" s="1"/>
      <c r="I364" s="1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1"/>
      <c r="H365" s="1"/>
      <c r="I365" s="1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1"/>
      <c r="H366" s="1"/>
      <c r="I366" s="1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1"/>
      <c r="H367" s="1"/>
      <c r="I367" s="1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1"/>
      <c r="H368" s="1"/>
      <c r="I368" s="1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1"/>
      <c r="H369" s="1"/>
      <c r="I369" s="1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1"/>
      <c r="H370" s="1"/>
      <c r="I370" s="1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1"/>
      <c r="H371" s="1"/>
      <c r="I371" s="1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1"/>
      <c r="H372" s="1"/>
      <c r="I372" s="1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1"/>
      <c r="H373" s="1"/>
      <c r="I373" s="1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1"/>
      <c r="H374" s="1"/>
      <c r="I374" s="1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1"/>
      <c r="H375" s="1"/>
      <c r="I375" s="1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1"/>
      <c r="H376" s="1"/>
      <c r="I376" s="1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1"/>
      <c r="H377" s="1"/>
      <c r="I377" s="1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1"/>
      <c r="H378" s="1"/>
      <c r="I378" s="1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1"/>
      <c r="H379" s="1"/>
      <c r="I379" s="1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1"/>
      <c r="H380" s="1"/>
      <c r="I380" s="1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1"/>
      <c r="H381" s="1"/>
      <c r="I381" s="1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1"/>
      <c r="H382" s="1"/>
      <c r="I382" s="1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1"/>
      <c r="H383" s="1"/>
      <c r="I383" s="1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1"/>
      <c r="H384" s="1"/>
      <c r="I384" s="1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1"/>
      <c r="H385" s="1"/>
      <c r="I385" s="1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1"/>
      <c r="H386" s="1"/>
      <c r="I386" s="1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1"/>
      <c r="H387" s="1"/>
      <c r="I387" s="1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1"/>
      <c r="H388" s="1"/>
      <c r="I388" s="1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1"/>
      <c r="H389" s="1"/>
      <c r="I389" s="1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1"/>
      <c r="H390" s="1"/>
      <c r="I390" s="1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1"/>
      <c r="H391" s="1"/>
      <c r="I391" s="1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1"/>
      <c r="H392" s="1"/>
      <c r="I392" s="1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1"/>
      <c r="H393" s="1"/>
      <c r="I393" s="1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1"/>
      <c r="H394" s="1"/>
      <c r="I394" s="1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1"/>
      <c r="H395" s="1"/>
      <c r="I395" s="1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1"/>
      <c r="H396" s="1"/>
      <c r="I396" s="1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1"/>
      <c r="H397" s="1"/>
      <c r="I397" s="1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1"/>
      <c r="H398" s="1"/>
      <c r="I398" s="1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1"/>
      <c r="H399" s="1"/>
      <c r="I399" s="1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1"/>
      <c r="H400" s="1"/>
      <c r="I400" s="1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1"/>
      <c r="H401" s="1"/>
      <c r="I401" s="1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1"/>
      <c r="H402" s="1"/>
      <c r="I402" s="1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1"/>
      <c r="H403" s="1"/>
      <c r="I403" s="1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1"/>
      <c r="H404" s="1"/>
      <c r="I404" s="1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1"/>
      <c r="H405" s="1"/>
      <c r="I405" s="1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1"/>
      <c r="H406" s="1"/>
      <c r="I406" s="1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1"/>
      <c r="H407" s="1"/>
      <c r="I407" s="1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1"/>
      <c r="H408" s="1"/>
      <c r="I408" s="1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1"/>
      <c r="H409" s="1"/>
      <c r="I409" s="1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1"/>
      <c r="H410" s="1"/>
      <c r="I410" s="1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1"/>
      <c r="H411" s="1"/>
      <c r="I411" s="1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1"/>
      <c r="H412" s="1"/>
      <c r="I412" s="1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1"/>
      <c r="H413" s="1"/>
      <c r="I413" s="1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1"/>
      <c r="H414" s="1"/>
      <c r="I414" s="1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1"/>
      <c r="H415" s="1"/>
      <c r="I415" s="1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1"/>
      <c r="H416" s="1"/>
      <c r="I416" s="1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1"/>
      <c r="H417" s="1"/>
      <c r="I417" s="1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1"/>
      <c r="H418" s="1"/>
      <c r="I418" s="1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1"/>
      <c r="H419" s="1"/>
      <c r="I419" s="1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1"/>
      <c r="H420" s="1"/>
      <c r="I420" s="1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1"/>
      <c r="H421" s="1"/>
      <c r="I421" s="1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1"/>
      <c r="H422" s="1"/>
      <c r="I422" s="1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1"/>
      <c r="H423" s="1"/>
      <c r="I423" s="1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1"/>
      <c r="H424" s="1"/>
      <c r="I424" s="1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1"/>
      <c r="H425" s="1"/>
      <c r="I425" s="1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1"/>
      <c r="H426" s="1"/>
      <c r="I426" s="1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1"/>
      <c r="H427" s="1"/>
      <c r="I427" s="1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1"/>
      <c r="H428" s="1"/>
      <c r="I428" s="1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1"/>
      <c r="H429" s="1"/>
      <c r="I429" s="1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1"/>
      <c r="H430" s="1"/>
      <c r="I430" s="1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1"/>
      <c r="H431" s="1"/>
      <c r="I431" s="1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1"/>
      <c r="H432" s="1"/>
      <c r="I432" s="1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1"/>
      <c r="H433" s="1"/>
      <c r="I433" s="1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1"/>
      <c r="H434" s="1"/>
      <c r="I434" s="1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1"/>
      <c r="H435" s="1"/>
      <c r="I435" s="1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1"/>
      <c r="H436" s="1"/>
      <c r="I436" s="1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1"/>
      <c r="H437" s="1"/>
      <c r="I437" s="1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1"/>
      <c r="H438" s="1"/>
      <c r="I438" s="1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1"/>
      <c r="H439" s="1"/>
      <c r="I439" s="1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1"/>
      <c r="H440" s="1"/>
      <c r="I440" s="1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1"/>
      <c r="H441" s="1"/>
      <c r="I441" s="1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1"/>
      <c r="H442" s="1"/>
      <c r="I442" s="1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1"/>
      <c r="H443" s="1"/>
      <c r="I443" s="1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1"/>
      <c r="H444" s="1"/>
      <c r="I444" s="1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1"/>
      <c r="H445" s="1"/>
      <c r="I445" s="1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1"/>
      <c r="H446" s="1"/>
      <c r="I446" s="1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1"/>
      <c r="H447" s="1"/>
      <c r="I447" s="1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1"/>
      <c r="H448" s="1"/>
      <c r="I448" s="1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1"/>
      <c r="H449" s="1"/>
      <c r="I449" s="1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1"/>
      <c r="H450" s="1"/>
      <c r="I450" s="1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1"/>
      <c r="H451" s="1"/>
      <c r="I451" s="1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1"/>
      <c r="H452" s="1"/>
      <c r="I452" s="1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1"/>
      <c r="H453" s="1"/>
      <c r="I453" s="1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1"/>
      <c r="H454" s="1"/>
      <c r="I454" s="1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1"/>
      <c r="H455" s="1"/>
      <c r="I455" s="1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1"/>
      <c r="H456" s="1"/>
      <c r="I456" s="1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1"/>
      <c r="H457" s="1"/>
      <c r="I457" s="1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1"/>
      <c r="H458" s="1"/>
      <c r="I458" s="1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1"/>
      <c r="H459" s="1"/>
      <c r="I459" s="1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1"/>
      <c r="H460" s="1"/>
      <c r="I460" s="1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1"/>
      <c r="H461" s="1"/>
      <c r="I461" s="1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1"/>
      <c r="H462" s="1"/>
      <c r="I462" s="1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1"/>
      <c r="H463" s="1"/>
      <c r="I463" s="1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1"/>
      <c r="H464" s="1"/>
      <c r="I464" s="1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1"/>
      <c r="H465" s="1"/>
      <c r="I465" s="1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1"/>
      <c r="H466" s="1"/>
      <c r="I466" s="1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1"/>
      <c r="H467" s="1"/>
      <c r="I467" s="1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1"/>
      <c r="H468" s="1"/>
      <c r="I468" s="1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1"/>
      <c r="H469" s="1"/>
      <c r="I469" s="1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1"/>
      <c r="H470" s="1"/>
      <c r="I470" s="1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1"/>
      <c r="H471" s="1"/>
      <c r="I471" s="1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1"/>
      <c r="H472" s="1"/>
      <c r="I472" s="1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1"/>
      <c r="H473" s="1"/>
      <c r="I473" s="1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1"/>
      <c r="H474" s="1"/>
      <c r="I474" s="1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1"/>
      <c r="H475" s="1"/>
      <c r="I475" s="1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1"/>
      <c r="H476" s="1"/>
      <c r="I476" s="1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1"/>
      <c r="H477" s="1"/>
      <c r="I477" s="1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1"/>
      <c r="H478" s="1"/>
      <c r="I478" s="1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1"/>
      <c r="H479" s="1"/>
      <c r="I479" s="1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1"/>
      <c r="H480" s="1"/>
      <c r="I480" s="1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1"/>
      <c r="H481" s="1"/>
      <c r="I481" s="1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1"/>
      <c r="H482" s="1"/>
      <c r="I482" s="1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1"/>
      <c r="H483" s="1"/>
      <c r="I483" s="1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1"/>
      <c r="H484" s="1"/>
      <c r="I484" s="1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1"/>
      <c r="H485" s="1"/>
      <c r="I485" s="1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1"/>
      <c r="H486" s="1"/>
      <c r="I486" s="1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1"/>
      <c r="H487" s="1"/>
      <c r="I487" s="1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1"/>
      <c r="H488" s="1"/>
      <c r="I488" s="1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1"/>
      <c r="H489" s="1"/>
      <c r="I489" s="1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1"/>
      <c r="H490" s="1"/>
      <c r="I490" s="1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1"/>
      <c r="H491" s="1"/>
      <c r="I491" s="1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1"/>
      <c r="H492" s="1"/>
      <c r="I492" s="1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1"/>
      <c r="H493" s="1"/>
      <c r="I493" s="1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1"/>
      <c r="H494" s="1"/>
      <c r="I494" s="1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1"/>
      <c r="H495" s="1"/>
      <c r="I495" s="1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1"/>
      <c r="H496" s="1"/>
      <c r="I496" s="1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1"/>
      <c r="H497" s="1"/>
      <c r="I497" s="1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1"/>
      <c r="H498" s="1"/>
      <c r="I498" s="1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1"/>
      <c r="H499" s="1"/>
      <c r="I499" s="1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1"/>
      <c r="H500" s="1"/>
      <c r="I500" s="1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1"/>
      <c r="H501" s="1"/>
      <c r="I501" s="1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1"/>
      <c r="H502" s="1"/>
      <c r="I502" s="1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1"/>
      <c r="H503" s="1"/>
      <c r="I503" s="1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1"/>
      <c r="H504" s="1"/>
      <c r="I504" s="1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1"/>
      <c r="H505" s="1"/>
      <c r="I505" s="1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1"/>
      <c r="H506" s="1"/>
      <c r="I506" s="1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1"/>
      <c r="H507" s="1"/>
      <c r="I507" s="1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1"/>
      <c r="H508" s="1"/>
      <c r="I508" s="1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1"/>
      <c r="H509" s="1"/>
      <c r="I509" s="1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1"/>
      <c r="H510" s="1"/>
      <c r="I510" s="1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1"/>
      <c r="H511" s="1"/>
      <c r="I511" s="1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1"/>
      <c r="H512" s="1"/>
      <c r="I512" s="1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1"/>
      <c r="H513" s="1"/>
      <c r="I513" s="1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1"/>
      <c r="H514" s="1"/>
      <c r="I514" s="1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1"/>
      <c r="H515" s="1"/>
      <c r="I515" s="1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1"/>
      <c r="H516" s="1"/>
      <c r="I516" s="1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1"/>
      <c r="H517" s="1"/>
      <c r="I517" s="1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1"/>
      <c r="H518" s="1"/>
      <c r="I518" s="1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1"/>
      <c r="H519" s="1"/>
      <c r="I519" s="1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1"/>
      <c r="H520" s="1"/>
      <c r="I520" s="1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1"/>
      <c r="H521" s="1"/>
      <c r="I521" s="1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1"/>
      <c r="H522" s="1"/>
      <c r="I522" s="1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1"/>
      <c r="H523" s="1"/>
      <c r="I523" s="1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1"/>
      <c r="H524" s="1"/>
      <c r="I524" s="1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1"/>
      <c r="H525" s="1"/>
      <c r="I525" s="1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1"/>
      <c r="H526" s="1"/>
      <c r="I526" s="1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1"/>
      <c r="H527" s="1"/>
      <c r="I527" s="1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1"/>
      <c r="H528" s="1"/>
      <c r="I528" s="1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1"/>
      <c r="H529" s="1"/>
      <c r="I529" s="1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1"/>
      <c r="H530" s="1"/>
      <c r="I530" s="1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1"/>
      <c r="H531" s="1"/>
      <c r="I531" s="1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1"/>
      <c r="H532" s="1"/>
      <c r="I532" s="1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1"/>
      <c r="H533" s="1"/>
      <c r="I533" s="1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1"/>
      <c r="H534" s="1"/>
      <c r="I534" s="1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1"/>
      <c r="H535" s="1"/>
      <c r="I535" s="1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1"/>
      <c r="H536" s="1"/>
      <c r="I536" s="1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1"/>
      <c r="H537" s="1"/>
      <c r="I537" s="1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1"/>
      <c r="H538" s="1"/>
      <c r="I538" s="1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1"/>
      <c r="H539" s="1"/>
      <c r="I539" s="1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1"/>
      <c r="H540" s="1"/>
      <c r="I540" s="1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1"/>
      <c r="H541" s="1"/>
      <c r="I541" s="1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1"/>
      <c r="H542" s="1"/>
      <c r="I542" s="1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1"/>
      <c r="H543" s="1"/>
      <c r="I543" s="1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1"/>
      <c r="H544" s="1"/>
      <c r="I544" s="1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1"/>
      <c r="H545" s="1"/>
      <c r="I545" s="1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1"/>
      <c r="H546" s="1"/>
      <c r="I546" s="1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1"/>
      <c r="H547" s="1"/>
      <c r="I547" s="1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1"/>
      <c r="H548" s="1"/>
      <c r="I548" s="1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1"/>
      <c r="H549" s="1"/>
      <c r="I549" s="1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1"/>
      <c r="H550" s="1"/>
      <c r="I550" s="1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1"/>
      <c r="H551" s="1"/>
      <c r="I551" s="1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1"/>
      <c r="H552" s="1"/>
      <c r="I552" s="1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1"/>
      <c r="H553" s="1"/>
      <c r="I553" s="1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1"/>
      <c r="H554" s="1"/>
      <c r="I554" s="1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1"/>
      <c r="H555" s="1"/>
      <c r="I555" s="1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1"/>
      <c r="H556" s="1"/>
      <c r="I556" s="1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1"/>
      <c r="H557" s="1"/>
      <c r="I557" s="1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1"/>
      <c r="H558" s="1"/>
      <c r="I558" s="1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1"/>
      <c r="H559" s="1"/>
      <c r="I559" s="1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1"/>
      <c r="H560" s="1"/>
      <c r="I560" s="1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1"/>
      <c r="H561" s="1"/>
      <c r="I561" s="1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1"/>
      <c r="H562" s="1"/>
      <c r="I562" s="1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1"/>
      <c r="H563" s="1"/>
      <c r="I563" s="1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1"/>
      <c r="H564" s="1"/>
      <c r="I564" s="1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1"/>
      <c r="H565" s="1"/>
      <c r="I565" s="1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1"/>
      <c r="H566" s="1"/>
      <c r="I566" s="1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1"/>
      <c r="H567" s="1"/>
      <c r="I567" s="1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1"/>
      <c r="H568" s="1"/>
      <c r="I568" s="1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1"/>
      <c r="H569" s="1"/>
      <c r="I569" s="1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1"/>
      <c r="H570" s="1"/>
      <c r="I570" s="1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1"/>
      <c r="H571" s="1"/>
      <c r="I571" s="1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1"/>
      <c r="H572" s="1"/>
      <c r="I572" s="1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1"/>
      <c r="H573" s="1"/>
      <c r="I573" s="1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1"/>
      <c r="H574" s="1"/>
      <c r="I574" s="1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1"/>
      <c r="H575" s="1"/>
      <c r="I575" s="1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1"/>
      <c r="H576" s="1"/>
      <c r="I576" s="1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1"/>
      <c r="H577" s="1"/>
      <c r="I577" s="1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1"/>
      <c r="H578" s="1"/>
      <c r="I578" s="1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1"/>
      <c r="H579" s="1"/>
      <c r="I579" s="1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1"/>
      <c r="H580" s="1"/>
      <c r="I580" s="1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1"/>
      <c r="H581" s="1"/>
      <c r="I581" s="1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1"/>
      <c r="H582" s="1"/>
      <c r="I582" s="1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1"/>
      <c r="H583" s="1"/>
      <c r="I583" s="1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1"/>
      <c r="H584" s="1"/>
      <c r="I584" s="1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1"/>
      <c r="H585" s="1"/>
      <c r="I585" s="1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1"/>
      <c r="H586" s="1"/>
      <c r="I586" s="1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1"/>
      <c r="H587" s="1"/>
      <c r="I587" s="1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1"/>
      <c r="H588" s="1"/>
      <c r="I588" s="1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1"/>
      <c r="H589" s="1"/>
      <c r="I589" s="1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1"/>
      <c r="H590" s="1"/>
      <c r="I590" s="1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1"/>
      <c r="H591" s="1"/>
      <c r="I591" s="1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1"/>
      <c r="H592" s="1"/>
      <c r="I592" s="1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1"/>
      <c r="H593" s="1"/>
      <c r="I593" s="1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1"/>
      <c r="H594" s="1"/>
      <c r="I594" s="1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1"/>
      <c r="H595" s="1"/>
      <c r="I595" s="1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1"/>
      <c r="H596" s="1"/>
      <c r="I596" s="1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1"/>
      <c r="H597" s="1"/>
      <c r="I597" s="1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1"/>
      <c r="H598" s="1"/>
      <c r="I598" s="1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1"/>
      <c r="H599" s="1"/>
      <c r="I599" s="1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1"/>
      <c r="H600" s="1"/>
      <c r="I600" s="1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1"/>
      <c r="H601" s="1"/>
      <c r="I601" s="1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1"/>
      <c r="H602" s="1"/>
      <c r="I602" s="1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1"/>
      <c r="H603" s="1"/>
      <c r="I603" s="1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1"/>
      <c r="H604" s="1"/>
      <c r="I604" s="1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1"/>
      <c r="H605" s="1"/>
      <c r="I605" s="1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1"/>
      <c r="H606" s="1"/>
      <c r="I606" s="1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1"/>
      <c r="H607" s="1"/>
      <c r="I607" s="1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1"/>
      <c r="H608" s="1"/>
      <c r="I608" s="1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1"/>
      <c r="H609" s="1"/>
      <c r="I609" s="1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1"/>
      <c r="H610" s="1"/>
      <c r="I610" s="1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1"/>
      <c r="H611" s="1"/>
      <c r="I611" s="1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1"/>
      <c r="H612" s="1"/>
      <c r="I612" s="1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1"/>
      <c r="H613" s="1"/>
      <c r="I613" s="1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1"/>
      <c r="H614" s="1"/>
      <c r="I614" s="1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1"/>
      <c r="H615" s="1"/>
      <c r="I615" s="1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1"/>
      <c r="H616" s="1"/>
      <c r="I616" s="1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1"/>
      <c r="H617" s="1"/>
      <c r="I617" s="1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1"/>
      <c r="H618" s="1"/>
      <c r="I618" s="1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1"/>
      <c r="H619" s="1"/>
      <c r="I619" s="1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1"/>
      <c r="H620" s="1"/>
      <c r="I620" s="1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1"/>
      <c r="H621" s="1"/>
      <c r="I621" s="1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1"/>
      <c r="H622" s="1"/>
      <c r="I622" s="1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1"/>
      <c r="H623" s="1"/>
      <c r="I623" s="1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1"/>
      <c r="H624" s="1"/>
      <c r="I624" s="1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1"/>
      <c r="H625" s="1"/>
      <c r="I625" s="1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1"/>
      <c r="H626" s="1"/>
      <c r="I626" s="1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1"/>
      <c r="H627" s="1"/>
      <c r="I627" s="1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1"/>
      <c r="H628" s="1"/>
      <c r="I628" s="1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1"/>
      <c r="H629" s="1"/>
      <c r="I629" s="1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1"/>
      <c r="H630" s="1"/>
      <c r="I630" s="1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1"/>
      <c r="H631" s="1"/>
      <c r="I631" s="1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1"/>
      <c r="H632" s="1"/>
      <c r="I632" s="1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1"/>
      <c r="H633" s="1"/>
      <c r="I633" s="1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1"/>
      <c r="H634" s="1"/>
      <c r="I634" s="1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1"/>
      <c r="H635" s="1"/>
      <c r="I635" s="1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1"/>
      <c r="H636" s="1"/>
      <c r="I636" s="1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1"/>
      <c r="H637" s="1"/>
      <c r="I637" s="1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1"/>
      <c r="H638" s="1"/>
      <c r="I638" s="1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1"/>
      <c r="H639" s="1"/>
      <c r="I639" s="1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1"/>
      <c r="H640" s="1"/>
      <c r="I640" s="1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1"/>
      <c r="H641" s="1"/>
      <c r="I641" s="1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1"/>
      <c r="H642" s="1"/>
      <c r="I642" s="1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1"/>
      <c r="H643" s="1"/>
      <c r="I643" s="1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1"/>
      <c r="H644" s="1"/>
      <c r="I644" s="1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1"/>
      <c r="H645" s="1"/>
      <c r="I645" s="1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1"/>
      <c r="H646" s="1"/>
      <c r="I646" s="1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1"/>
      <c r="H647" s="1"/>
      <c r="I647" s="1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1"/>
      <c r="H648" s="1"/>
      <c r="I648" s="1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1"/>
      <c r="H649" s="1"/>
      <c r="I649" s="1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1"/>
      <c r="H650" s="1"/>
      <c r="I650" s="1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1"/>
      <c r="H651" s="1"/>
      <c r="I651" s="1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1"/>
      <c r="H652" s="1"/>
      <c r="I652" s="1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1"/>
      <c r="H653" s="1"/>
      <c r="I653" s="1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1"/>
      <c r="H654" s="1"/>
      <c r="I654" s="1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1"/>
      <c r="H655" s="1"/>
      <c r="I655" s="1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1"/>
      <c r="H656" s="1"/>
      <c r="I656" s="1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1"/>
      <c r="H657" s="1"/>
      <c r="I657" s="1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1"/>
      <c r="H658" s="1"/>
      <c r="I658" s="1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1"/>
      <c r="H659" s="1"/>
      <c r="I659" s="1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1"/>
      <c r="H660" s="1"/>
      <c r="I660" s="1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1"/>
      <c r="H661" s="1"/>
      <c r="I661" s="1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1"/>
      <c r="H662" s="1"/>
      <c r="I662" s="1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1"/>
      <c r="H663" s="1"/>
      <c r="I663" s="1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1"/>
      <c r="H664" s="1"/>
      <c r="I664" s="1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1"/>
      <c r="H665" s="1"/>
      <c r="I665" s="1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1"/>
      <c r="H666" s="1"/>
      <c r="I666" s="1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1"/>
      <c r="H667" s="1"/>
      <c r="I667" s="1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1"/>
      <c r="H668" s="1"/>
      <c r="I668" s="1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1"/>
      <c r="H669" s="1"/>
      <c r="I669" s="1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1"/>
      <c r="H670" s="1"/>
      <c r="I670" s="1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1"/>
      <c r="H671" s="1"/>
      <c r="I671" s="1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1"/>
      <c r="H672" s="1"/>
      <c r="I672" s="1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1"/>
      <c r="H673" s="1"/>
      <c r="I673" s="1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1"/>
      <c r="H674" s="1"/>
      <c r="I674" s="1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1"/>
      <c r="H675" s="1"/>
      <c r="I675" s="1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1"/>
      <c r="H676" s="1"/>
      <c r="I676" s="1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1"/>
      <c r="H677" s="1"/>
      <c r="I677" s="1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1"/>
      <c r="H678" s="1"/>
      <c r="I678" s="1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1"/>
      <c r="H679" s="1"/>
      <c r="I679" s="1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1"/>
      <c r="H680" s="1"/>
      <c r="I680" s="1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1"/>
      <c r="H681" s="1"/>
      <c r="I681" s="1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1"/>
      <c r="H682" s="1"/>
      <c r="I682" s="1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1"/>
      <c r="H683" s="1"/>
      <c r="I683" s="1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1"/>
      <c r="H684" s="1"/>
      <c r="I684" s="1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1"/>
      <c r="H685" s="1"/>
      <c r="I685" s="1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1"/>
      <c r="H686" s="1"/>
      <c r="I686" s="1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1"/>
      <c r="H687" s="1"/>
      <c r="I687" s="1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1"/>
      <c r="H688" s="1"/>
      <c r="I688" s="1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1"/>
      <c r="H689" s="1"/>
      <c r="I689" s="1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1"/>
      <c r="H690" s="1"/>
      <c r="I690" s="1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1"/>
      <c r="H691" s="1"/>
      <c r="I691" s="1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1"/>
      <c r="H692" s="1"/>
      <c r="I692" s="1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1"/>
      <c r="H693" s="1"/>
      <c r="I693" s="1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1"/>
      <c r="H694" s="1"/>
      <c r="I694" s="1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1"/>
      <c r="H695" s="1"/>
      <c r="I695" s="1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1"/>
      <c r="H696" s="1"/>
      <c r="I696" s="1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1"/>
      <c r="H697" s="1"/>
      <c r="I697" s="1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1"/>
      <c r="H698" s="1"/>
      <c r="I698" s="1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1"/>
      <c r="H699" s="1"/>
      <c r="I699" s="1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1"/>
      <c r="H700" s="1"/>
      <c r="I700" s="1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1"/>
      <c r="H701" s="1"/>
      <c r="I701" s="1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1"/>
      <c r="H702" s="1"/>
      <c r="I702" s="1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1"/>
      <c r="H703" s="1"/>
      <c r="I703" s="1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1"/>
      <c r="H704" s="1"/>
      <c r="I704" s="1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1"/>
      <c r="H705" s="1"/>
      <c r="I705" s="1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1"/>
      <c r="H706" s="1"/>
      <c r="I706" s="1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1"/>
      <c r="H707" s="1"/>
      <c r="I707" s="1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1"/>
      <c r="H708" s="1"/>
      <c r="I708" s="1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1"/>
      <c r="H709" s="1"/>
      <c r="I709" s="1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1"/>
      <c r="H710" s="1"/>
      <c r="I710" s="1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1"/>
      <c r="H711" s="1"/>
      <c r="I711" s="1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1"/>
      <c r="H712" s="1"/>
      <c r="I712" s="1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1"/>
      <c r="H713" s="1"/>
      <c r="I713" s="1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1"/>
      <c r="H714" s="1"/>
      <c r="I714" s="1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1"/>
      <c r="H715" s="1"/>
      <c r="I715" s="1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1"/>
      <c r="H716" s="1"/>
      <c r="I716" s="1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1"/>
      <c r="H717" s="1"/>
      <c r="I717" s="1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1"/>
      <c r="H718" s="1"/>
      <c r="I718" s="1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1"/>
      <c r="H719" s="1"/>
      <c r="I719" s="1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1"/>
      <c r="H720" s="1"/>
      <c r="I720" s="1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1"/>
      <c r="H721" s="1"/>
      <c r="I721" s="1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1"/>
      <c r="H722" s="1"/>
      <c r="I722" s="1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1"/>
      <c r="H723" s="1"/>
      <c r="I723" s="1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1"/>
      <c r="H724" s="1"/>
      <c r="I724" s="1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1"/>
      <c r="H725" s="1"/>
      <c r="I725" s="1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1"/>
      <c r="H726" s="1"/>
      <c r="I726" s="1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1"/>
      <c r="H727" s="1"/>
      <c r="I727" s="1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1"/>
      <c r="H728" s="1"/>
      <c r="I728" s="1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1"/>
      <c r="H729" s="1"/>
      <c r="I729" s="1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1"/>
      <c r="H730" s="1"/>
      <c r="I730" s="1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1"/>
      <c r="H731" s="1"/>
      <c r="I731" s="1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1"/>
      <c r="H732" s="1"/>
      <c r="I732" s="1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1"/>
      <c r="H733" s="1"/>
      <c r="I733" s="1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1"/>
      <c r="H734" s="1"/>
      <c r="I734" s="1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1"/>
      <c r="H735" s="1"/>
      <c r="I735" s="1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1"/>
      <c r="H736" s="1"/>
      <c r="I736" s="1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1"/>
      <c r="H737" s="1"/>
      <c r="I737" s="1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1"/>
      <c r="H738" s="1"/>
      <c r="I738" s="1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1"/>
      <c r="H739" s="1"/>
      <c r="I739" s="1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1"/>
      <c r="H740" s="1"/>
      <c r="I740" s="1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1"/>
      <c r="H741" s="1"/>
      <c r="I741" s="1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1"/>
      <c r="H742" s="1"/>
      <c r="I742" s="1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1"/>
      <c r="H743" s="1"/>
      <c r="I743" s="1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1"/>
      <c r="H744" s="1"/>
      <c r="I744" s="1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1"/>
      <c r="H745" s="1"/>
      <c r="I745" s="1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1"/>
      <c r="H746" s="1"/>
      <c r="I746" s="1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1"/>
      <c r="H747" s="1"/>
      <c r="I747" s="1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1"/>
      <c r="H748" s="1"/>
      <c r="I748" s="1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1"/>
      <c r="H749" s="1"/>
      <c r="I749" s="1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1"/>
      <c r="H750" s="1"/>
      <c r="I750" s="1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1"/>
      <c r="H751" s="1"/>
      <c r="I751" s="1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1"/>
      <c r="H752" s="1"/>
      <c r="I752" s="1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1"/>
      <c r="H753" s="1"/>
      <c r="I753" s="1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1"/>
      <c r="H754" s="1"/>
      <c r="I754" s="1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1"/>
      <c r="H755" s="1"/>
      <c r="I755" s="1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1"/>
      <c r="H756" s="1"/>
      <c r="I756" s="1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1"/>
      <c r="H757" s="1"/>
      <c r="I757" s="1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1"/>
      <c r="H758" s="1"/>
      <c r="I758" s="1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1"/>
      <c r="H759" s="1"/>
      <c r="I759" s="1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1"/>
      <c r="H760" s="1"/>
      <c r="I760" s="1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1"/>
      <c r="H761" s="1"/>
      <c r="I761" s="1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1"/>
      <c r="H762" s="1"/>
      <c r="I762" s="1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1"/>
      <c r="H763" s="1"/>
      <c r="I763" s="1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1"/>
      <c r="H764" s="1"/>
      <c r="I764" s="1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1"/>
      <c r="H765" s="1"/>
      <c r="I765" s="1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1"/>
      <c r="H766" s="1"/>
      <c r="I766" s="1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1"/>
      <c r="H767" s="1"/>
      <c r="I767" s="1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1"/>
      <c r="H768" s="1"/>
      <c r="I768" s="1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1"/>
      <c r="H769" s="1"/>
      <c r="I769" s="1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1"/>
      <c r="H770" s="1"/>
      <c r="I770" s="1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1"/>
      <c r="H771" s="1"/>
      <c r="I771" s="1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1"/>
      <c r="H772" s="1"/>
      <c r="I772" s="1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1"/>
      <c r="H773" s="1"/>
      <c r="I773" s="1"/>
      <c r="J773" s="8"/>
      <c r="K773" s="8"/>
      <c r="L773" s="8"/>
      <c r="M773" s="8"/>
      <c r="N773" s="8"/>
      <c r="O773" s="8"/>
    </row>
    <row r="774" spans="1:15" x14ac:dyDescent="0.25">
      <c r="G774" s="1"/>
      <c r="H77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O452"/>
  <sheetViews>
    <sheetView workbookViewId="0">
      <selection sqref="A1:AF13"/>
    </sheetView>
  </sheetViews>
  <sheetFormatPr baseColWidth="10" defaultRowHeight="15" x14ac:dyDescent="0.25"/>
  <sheetData>
    <row r="1" spans="1:4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  <c r="M2" s="21"/>
      <c r="N2" s="21"/>
      <c r="O2" s="21"/>
      <c r="P2" s="21"/>
      <c r="Q2" s="21"/>
      <c r="R2" s="21"/>
      <c r="S2" s="17"/>
      <c r="T2" s="17"/>
      <c r="U2" s="21"/>
      <c r="V2" s="17"/>
      <c r="W2" s="21"/>
      <c r="X2" s="21"/>
      <c r="Y2" s="17"/>
      <c r="Z2" s="21"/>
      <c r="AA2" s="21"/>
      <c r="AB2" s="21"/>
      <c r="AC2" s="21"/>
      <c r="AD2" s="21"/>
      <c r="AE2" s="21"/>
      <c r="AF2" s="19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7"/>
      <c r="M3" s="21"/>
      <c r="N3" s="21"/>
      <c r="O3" s="21"/>
      <c r="P3" s="21"/>
      <c r="Q3" s="21"/>
      <c r="R3" s="21"/>
      <c r="S3" s="17"/>
      <c r="T3" s="17"/>
      <c r="U3" s="21"/>
      <c r="V3" s="17"/>
      <c r="W3" s="21"/>
      <c r="X3" s="21"/>
      <c r="Y3" s="17"/>
      <c r="Z3" s="21"/>
      <c r="AA3" s="21"/>
      <c r="AB3" s="21"/>
      <c r="AC3" s="21"/>
      <c r="AD3" s="21"/>
      <c r="AE3" s="21"/>
      <c r="AF3" s="19"/>
      <c r="AG3" s="16"/>
    </row>
    <row r="4" spans="1:4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7"/>
      <c r="M4" s="21"/>
      <c r="N4" s="21"/>
      <c r="O4" s="21"/>
      <c r="P4" s="21"/>
      <c r="Q4" s="21"/>
      <c r="R4" s="21"/>
      <c r="S4" s="17"/>
      <c r="T4" s="17"/>
      <c r="U4" s="21"/>
      <c r="V4" s="17"/>
      <c r="W4" s="21"/>
      <c r="X4" s="21"/>
      <c r="Y4" s="17"/>
      <c r="Z4" s="21"/>
      <c r="AA4" s="21"/>
      <c r="AB4" s="21"/>
      <c r="AC4" s="21"/>
      <c r="AD4" s="21"/>
      <c r="AE4" s="21"/>
      <c r="AF4" s="19"/>
      <c r="AG4" s="16"/>
    </row>
    <row r="5" spans="1:4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17"/>
      <c r="M5" s="21"/>
      <c r="N5" s="21"/>
      <c r="O5" s="21"/>
      <c r="P5" s="21"/>
      <c r="Q5" s="21"/>
      <c r="R5" s="21"/>
      <c r="S5" s="17"/>
      <c r="T5" s="17"/>
      <c r="U5" s="21"/>
      <c r="V5" s="17"/>
      <c r="W5" s="21"/>
      <c r="X5" s="21"/>
      <c r="Y5" s="17"/>
      <c r="Z5" s="21"/>
      <c r="AA5" s="21"/>
      <c r="AB5" s="21"/>
      <c r="AC5" s="21"/>
      <c r="AD5" s="21"/>
      <c r="AE5" s="21"/>
      <c r="AF5" s="19"/>
      <c r="AG5" s="16"/>
    </row>
    <row r="6" spans="1:4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21"/>
      <c r="N6" s="21"/>
      <c r="O6" s="21"/>
      <c r="P6" s="21"/>
      <c r="Q6" s="21"/>
      <c r="R6" s="21"/>
      <c r="S6" s="17"/>
      <c r="T6" s="17"/>
      <c r="U6" s="21"/>
      <c r="V6" s="17"/>
      <c r="W6" s="21"/>
      <c r="X6" s="21"/>
      <c r="Y6" s="17"/>
      <c r="Z6" s="21"/>
      <c r="AA6" s="21"/>
      <c r="AB6" s="21"/>
      <c r="AC6" s="21"/>
      <c r="AD6" s="21"/>
      <c r="AE6" s="21"/>
      <c r="AF6" s="19"/>
      <c r="AG6" s="16"/>
    </row>
    <row r="7" spans="1:4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17"/>
      <c r="M7" s="21"/>
      <c r="N7" s="21"/>
      <c r="O7" s="21"/>
      <c r="P7" s="21"/>
      <c r="Q7" s="21"/>
      <c r="R7" s="21"/>
      <c r="S7" s="17"/>
      <c r="T7" s="17"/>
      <c r="U7" s="21"/>
      <c r="V7" s="17"/>
      <c r="W7" s="21"/>
      <c r="X7" s="21"/>
      <c r="Y7" s="17"/>
      <c r="Z7" s="21"/>
      <c r="AA7" s="21"/>
      <c r="AB7" s="21"/>
      <c r="AC7" s="21"/>
      <c r="AD7" s="21"/>
      <c r="AE7" s="21"/>
      <c r="AF7" s="19"/>
    </row>
    <row r="8" spans="1:4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7"/>
      <c r="M8" s="21"/>
      <c r="N8" s="21"/>
      <c r="O8" s="21"/>
      <c r="P8" s="21"/>
      <c r="Q8" s="21"/>
      <c r="R8" s="21"/>
      <c r="S8" s="17"/>
      <c r="T8" s="17"/>
      <c r="U8" s="21"/>
      <c r="V8" s="17"/>
      <c r="W8" s="21"/>
      <c r="X8" s="21"/>
      <c r="Y8" s="17"/>
      <c r="Z8" s="21"/>
      <c r="AA8" s="21"/>
      <c r="AB8" s="21"/>
      <c r="AC8" s="21"/>
      <c r="AD8" s="21"/>
      <c r="AE8" s="21"/>
      <c r="AF8" s="19"/>
    </row>
    <row r="9" spans="1:4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17"/>
      <c r="M9" s="21"/>
      <c r="N9" s="21"/>
      <c r="O9" s="21"/>
      <c r="P9" s="21"/>
      <c r="Q9" s="21"/>
      <c r="R9" s="21"/>
      <c r="S9" s="17"/>
      <c r="T9" s="17"/>
      <c r="U9" s="21"/>
      <c r="V9" s="17"/>
      <c r="W9" s="21"/>
      <c r="X9" s="21"/>
      <c r="Y9" s="17"/>
      <c r="Z9" s="21"/>
      <c r="AA9" s="21"/>
      <c r="AB9" s="21"/>
      <c r="AC9" s="21"/>
      <c r="AD9" s="21"/>
      <c r="AE9" s="21"/>
      <c r="AF9" s="19"/>
    </row>
    <row r="10" spans="1:4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21"/>
      <c r="N10" s="21"/>
      <c r="O10" s="21"/>
      <c r="P10" s="21"/>
      <c r="Q10" s="21"/>
      <c r="R10" s="21"/>
      <c r="S10" s="17"/>
      <c r="T10" s="17"/>
      <c r="U10" s="21"/>
      <c r="V10" s="17"/>
      <c r="W10" s="21"/>
      <c r="X10" s="21"/>
      <c r="Y10" s="17"/>
      <c r="Z10" s="21"/>
      <c r="AA10" s="21"/>
      <c r="AB10" s="21"/>
      <c r="AC10" s="21"/>
      <c r="AD10" s="21"/>
      <c r="AE10" s="21"/>
      <c r="AF10" s="19"/>
    </row>
    <row r="11" spans="1:4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"/>
      <c r="M11" s="21"/>
      <c r="N11" s="21"/>
      <c r="O11" s="21"/>
      <c r="P11" s="21"/>
      <c r="Q11" s="21"/>
      <c r="R11" s="21"/>
      <c r="S11" s="17"/>
      <c r="T11" s="17"/>
      <c r="U11" s="21"/>
      <c r="V11" s="17"/>
      <c r="W11" s="21"/>
      <c r="X11" s="21"/>
      <c r="Y11" s="17"/>
      <c r="Z11" s="21"/>
      <c r="AA11" s="21"/>
      <c r="AB11" s="21"/>
      <c r="AC11" s="21"/>
      <c r="AD11" s="21"/>
      <c r="AE11" s="21"/>
      <c r="AF11" s="19"/>
    </row>
    <row r="12" spans="1:4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21"/>
      <c r="N12" s="21"/>
      <c r="O12" s="21"/>
      <c r="P12" s="21"/>
      <c r="Q12" s="21"/>
      <c r="R12" s="21"/>
      <c r="S12" s="17"/>
      <c r="T12" s="17"/>
      <c r="U12" s="21"/>
      <c r="V12" s="17"/>
      <c r="W12" s="21"/>
      <c r="X12" s="21"/>
      <c r="Y12" s="17"/>
      <c r="Z12" s="21"/>
      <c r="AA12" s="21"/>
      <c r="AB12" s="21"/>
      <c r="AC12" s="21"/>
      <c r="AD12" s="21"/>
      <c r="AE12" s="21"/>
      <c r="AF12" s="19"/>
    </row>
    <row r="13" spans="1:41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  <c r="P13" s="20"/>
      <c r="Q13" s="20"/>
      <c r="R13" s="20"/>
      <c r="S13" s="17"/>
      <c r="T13" s="17"/>
      <c r="U13" s="20"/>
      <c r="V13" s="17"/>
      <c r="W13" s="20"/>
      <c r="X13" s="20"/>
      <c r="Y13" s="17"/>
      <c r="Z13" s="20"/>
      <c r="AA13" s="20"/>
      <c r="AB13" s="20"/>
      <c r="AC13" s="20"/>
      <c r="AD13" s="20"/>
      <c r="AE13" s="20"/>
      <c r="AF13" s="16"/>
    </row>
    <row r="14" spans="1:41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  <c r="P14" s="20"/>
      <c r="Q14" s="20"/>
      <c r="R14" s="20"/>
      <c r="S14" s="17"/>
      <c r="T14" s="17"/>
      <c r="U14" s="20"/>
      <c r="V14" s="17"/>
      <c r="W14" s="20"/>
      <c r="X14" s="20"/>
      <c r="Y14" s="17"/>
      <c r="Z14" s="20"/>
      <c r="AA14" s="20"/>
      <c r="AB14" s="20"/>
      <c r="AC14" s="20"/>
      <c r="AD14" s="20"/>
      <c r="AE14" s="20"/>
      <c r="AF14" s="16"/>
    </row>
    <row r="15" spans="1:41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  <c r="P15" s="20"/>
      <c r="Q15" s="20"/>
      <c r="R15" s="20"/>
      <c r="S15" s="17"/>
      <c r="T15" s="17"/>
      <c r="U15" s="20"/>
      <c r="V15" s="17"/>
      <c r="W15" s="20"/>
      <c r="X15" s="20"/>
      <c r="Y15" s="17"/>
      <c r="Z15" s="20"/>
      <c r="AA15" s="20"/>
      <c r="AB15" s="20"/>
      <c r="AC15" s="20"/>
      <c r="AD15" s="20"/>
      <c r="AE15" s="20"/>
      <c r="AF15" s="16"/>
    </row>
    <row r="16" spans="1:41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  <c r="P16" s="20"/>
      <c r="Q16" s="20"/>
      <c r="R16" s="20"/>
      <c r="S16" s="17"/>
      <c r="T16" s="17"/>
      <c r="U16" s="20"/>
      <c r="V16" s="17"/>
      <c r="W16" s="20"/>
      <c r="X16" s="20"/>
      <c r="Y16" s="17"/>
      <c r="Z16" s="20"/>
      <c r="AA16" s="20"/>
      <c r="AB16" s="20"/>
      <c r="AC16" s="20"/>
      <c r="AD16" s="20"/>
      <c r="AE16" s="20"/>
      <c r="AF16" s="16"/>
    </row>
    <row r="17" spans="1:32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  <c r="P17" s="20"/>
      <c r="Q17" s="20"/>
      <c r="R17" s="20"/>
      <c r="S17" s="17"/>
      <c r="T17" s="17"/>
      <c r="U17" s="20"/>
      <c r="V17" s="17"/>
      <c r="W17" s="20"/>
      <c r="X17" s="20"/>
      <c r="Y17" s="17"/>
      <c r="Z17" s="20"/>
      <c r="AA17" s="20"/>
      <c r="AB17" s="20"/>
      <c r="AC17" s="20"/>
      <c r="AD17" s="20"/>
      <c r="AE17" s="20"/>
      <c r="AF17" s="16"/>
    </row>
    <row r="18" spans="1:32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  <c r="P18" s="20"/>
      <c r="Q18" s="20"/>
      <c r="R18" s="20"/>
      <c r="S18" s="17"/>
      <c r="T18" s="17"/>
      <c r="U18" s="20"/>
      <c r="V18" s="17"/>
      <c r="W18" s="20"/>
      <c r="X18" s="20"/>
      <c r="Y18" s="17"/>
      <c r="Z18" s="20"/>
      <c r="AA18" s="20"/>
      <c r="AB18" s="20"/>
      <c r="AC18" s="20"/>
      <c r="AD18" s="20"/>
      <c r="AE18" s="20"/>
      <c r="AF18" s="16"/>
    </row>
    <row r="19" spans="1:32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  <c r="P19" s="20"/>
      <c r="Q19" s="20"/>
      <c r="R19" s="20"/>
      <c r="S19" s="17"/>
      <c r="T19" s="17"/>
      <c r="U19" s="20"/>
      <c r="V19" s="17"/>
      <c r="W19" s="20"/>
      <c r="X19" s="20"/>
      <c r="Y19" s="17"/>
      <c r="Z19" s="20"/>
      <c r="AA19" s="20"/>
      <c r="AB19" s="20"/>
      <c r="AC19" s="20"/>
      <c r="AD19" s="20"/>
      <c r="AE19" s="20"/>
      <c r="AF19" s="16"/>
    </row>
    <row r="20" spans="1:32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6"/>
    </row>
    <row r="21" spans="1:32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  <c r="P21" s="16"/>
      <c r="Q21" s="16"/>
      <c r="R21" s="16"/>
      <c r="S21" s="17"/>
      <c r="T21" s="17"/>
      <c r="U21" s="16"/>
      <c r="V21" s="17"/>
      <c r="W21" s="16"/>
      <c r="X21" s="16"/>
      <c r="Y21" s="17"/>
      <c r="Z21" s="16"/>
      <c r="AA21" s="16"/>
      <c r="AB21" s="16"/>
      <c r="AC21" s="16"/>
      <c r="AD21" s="16"/>
      <c r="AE21" s="16"/>
      <c r="AF21" s="16"/>
    </row>
    <row r="22" spans="1:32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  <c r="P22" s="16"/>
      <c r="Q22" s="16"/>
      <c r="R22" s="16"/>
      <c r="S22" s="17"/>
      <c r="T22" s="17"/>
      <c r="U22" s="16"/>
      <c r="V22" s="17"/>
      <c r="W22" s="16"/>
      <c r="X22" s="16"/>
      <c r="Y22" s="17"/>
      <c r="Z22" s="16"/>
      <c r="AA22" s="16"/>
      <c r="AB22" s="16"/>
      <c r="AC22" s="16"/>
      <c r="AD22" s="16"/>
      <c r="AE22" s="16"/>
      <c r="AF22" s="16"/>
    </row>
    <row r="23" spans="1:32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  <c r="P23" s="16"/>
      <c r="Q23" s="16"/>
      <c r="R23" s="16"/>
      <c r="S23" s="17"/>
      <c r="T23" s="17"/>
      <c r="U23" s="16"/>
      <c r="V23" s="17"/>
      <c r="W23" s="16"/>
      <c r="X23" s="16"/>
      <c r="Y23" s="17"/>
      <c r="Z23" s="16"/>
      <c r="AA23" s="16"/>
      <c r="AB23" s="16"/>
      <c r="AC23" s="16"/>
      <c r="AD23" s="16"/>
      <c r="AE23" s="16"/>
      <c r="AF23" s="16"/>
    </row>
    <row r="24" spans="1:32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  <c r="P24" s="16"/>
      <c r="Q24" s="16"/>
      <c r="R24" s="16"/>
      <c r="S24" s="17"/>
      <c r="T24" s="17"/>
      <c r="U24" s="16"/>
      <c r="V24" s="17"/>
      <c r="W24" s="16"/>
      <c r="X24" s="16"/>
      <c r="Y24" s="17"/>
      <c r="Z24" s="16"/>
      <c r="AA24" s="16"/>
      <c r="AB24" s="16"/>
      <c r="AC24" s="16"/>
      <c r="AD24" s="16"/>
      <c r="AE24" s="16"/>
      <c r="AF24" s="16"/>
    </row>
    <row r="25" spans="1:32" x14ac:dyDescent="0.25">
      <c r="A25" s="16"/>
      <c r="B25" s="16"/>
      <c r="C25" s="16"/>
      <c r="D25" s="16"/>
      <c r="E25" s="16"/>
      <c r="F25" s="16"/>
      <c r="G25" s="1"/>
      <c r="H25" s="1"/>
      <c r="I25" s="1"/>
      <c r="J25" s="16"/>
      <c r="K25" s="16"/>
      <c r="L25" s="17"/>
      <c r="M25" s="16"/>
      <c r="N25" s="16"/>
      <c r="O25" s="16"/>
      <c r="P25" s="16"/>
      <c r="Q25" s="16"/>
      <c r="R25" s="16"/>
      <c r="S25" s="17"/>
      <c r="T25" s="17"/>
      <c r="U25" s="16"/>
      <c r="V25" s="17"/>
      <c r="W25" s="16"/>
      <c r="X25" s="16"/>
      <c r="Y25" s="17"/>
      <c r="Z25" s="16"/>
      <c r="AA25" s="16"/>
      <c r="AB25" s="16"/>
      <c r="AC25" s="16"/>
      <c r="AD25" s="16"/>
      <c r="AE25" s="16"/>
      <c r="AF25" s="16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7"/>
      <c r="T26" s="17"/>
      <c r="U26" s="16"/>
      <c r="V26" s="17"/>
      <c r="W26" s="16"/>
      <c r="X26" s="16"/>
      <c r="Y26" s="17"/>
      <c r="Z26" s="16"/>
      <c r="AA26" s="16"/>
      <c r="AB26" s="16"/>
      <c r="AC26" s="16"/>
      <c r="AD26" s="16"/>
      <c r="AE26" s="16"/>
      <c r="AF26" s="16"/>
    </row>
    <row r="27" spans="1:3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7"/>
      <c r="T27" s="17"/>
      <c r="U27" s="16"/>
      <c r="V27" s="17"/>
      <c r="W27" s="16"/>
      <c r="X27" s="16"/>
      <c r="Y27" s="17"/>
      <c r="Z27" s="16"/>
      <c r="AA27" s="16"/>
      <c r="AB27" s="16"/>
      <c r="AC27" s="16"/>
      <c r="AD27" s="16"/>
      <c r="AE27" s="16"/>
      <c r="AF27" s="16"/>
    </row>
    <row r="28" spans="1:3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7"/>
      <c r="T28" s="17"/>
      <c r="U28" s="16"/>
      <c r="V28" s="17"/>
      <c r="W28" s="16"/>
      <c r="X28" s="16"/>
      <c r="Y28" s="17"/>
      <c r="Z28" s="16"/>
      <c r="AA28" s="16"/>
      <c r="AB28" s="16"/>
      <c r="AC28" s="16"/>
      <c r="AD28" s="16"/>
      <c r="AE28" s="16"/>
      <c r="AF28" s="16"/>
    </row>
    <row r="29" spans="1:3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7"/>
      <c r="U29" s="16"/>
      <c r="V29" s="17"/>
      <c r="W29" s="16"/>
      <c r="X29" s="16"/>
      <c r="Y29" s="17"/>
      <c r="Z29" s="16"/>
      <c r="AA29" s="16"/>
      <c r="AB29" s="16"/>
      <c r="AC29" s="16"/>
      <c r="AD29" s="16"/>
      <c r="AE29" s="16"/>
      <c r="AF29" s="16"/>
    </row>
    <row r="30" spans="1:3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6"/>
      <c r="V30" s="17"/>
      <c r="W30" s="16"/>
      <c r="X30" s="16"/>
      <c r="Y30" s="17"/>
      <c r="Z30" s="16"/>
      <c r="AA30" s="16"/>
      <c r="AB30" s="16"/>
      <c r="AC30" s="16"/>
      <c r="AD30" s="16"/>
      <c r="AE30" s="16"/>
      <c r="AF30" s="16"/>
    </row>
    <row r="31" spans="1:3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7"/>
      <c r="T31" s="17"/>
      <c r="U31" s="16"/>
      <c r="V31" s="17"/>
      <c r="W31" s="16"/>
      <c r="X31" s="16"/>
      <c r="Y31" s="17"/>
      <c r="Z31" s="16"/>
      <c r="AA31" s="16"/>
      <c r="AB31" s="16"/>
      <c r="AC31" s="16"/>
      <c r="AD31" s="16"/>
      <c r="AE31" s="16"/>
      <c r="AF31" s="16"/>
    </row>
    <row r="32" spans="1:3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7"/>
      <c r="T32" s="17"/>
      <c r="U32" s="16"/>
      <c r="V32" s="17"/>
      <c r="W32" s="16"/>
      <c r="X32" s="16"/>
      <c r="Y32" s="17"/>
      <c r="Z32" s="16"/>
      <c r="AA32" s="16"/>
      <c r="AB32" s="16"/>
      <c r="AC32" s="16"/>
      <c r="AD32" s="16"/>
      <c r="AE32" s="16"/>
      <c r="AF32" s="16"/>
    </row>
    <row r="33" spans="1:3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7"/>
      <c r="T33" s="17"/>
      <c r="U33" s="16"/>
      <c r="V33" s="17"/>
      <c r="W33" s="16"/>
      <c r="X33" s="16"/>
      <c r="Y33" s="17"/>
      <c r="Z33" s="16"/>
      <c r="AA33" s="16"/>
      <c r="AB33" s="16"/>
      <c r="AC33" s="16"/>
      <c r="AD33" s="16"/>
      <c r="AE33" s="16"/>
      <c r="AF33" s="16"/>
    </row>
    <row r="34" spans="1:3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7"/>
      <c r="T34" s="17"/>
      <c r="U34" s="16"/>
      <c r="V34" s="17"/>
      <c r="W34" s="16"/>
      <c r="X34" s="16"/>
      <c r="Y34" s="17"/>
      <c r="Z34" s="16"/>
      <c r="AA34" s="16"/>
      <c r="AB34" s="16"/>
      <c r="AC34" s="16"/>
      <c r="AD34" s="16"/>
      <c r="AE34" s="16"/>
      <c r="AF34" s="16"/>
    </row>
    <row r="35" spans="1:3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7"/>
      <c r="T35" s="17"/>
      <c r="U35" s="16"/>
      <c r="V35" s="17"/>
      <c r="W35" s="16"/>
      <c r="X35" s="16"/>
      <c r="Y35" s="17"/>
      <c r="Z35" s="16"/>
      <c r="AA35" s="16"/>
      <c r="AB35" s="16"/>
      <c r="AC35" s="16"/>
      <c r="AD35" s="16"/>
      <c r="AE35" s="16"/>
      <c r="AF35" s="16"/>
    </row>
    <row r="36" spans="1:3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7"/>
      <c r="T36" s="17"/>
      <c r="U36" s="16"/>
      <c r="V36" s="17"/>
      <c r="W36" s="16"/>
      <c r="X36" s="16"/>
      <c r="Y36" s="17"/>
      <c r="Z36" s="16"/>
      <c r="AA36" s="16"/>
      <c r="AB36" s="16"/>
      <c r="AC36" s="16"/>
      <c r="AD36" s="16"/>
      <c r="AE36" s="16"/>
      <c r="AF36" s="16"/>
    </row>
    <row r="37" spans="1:3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7"/>
      <c r="T37" s="17"/>
      <c r="U37" s="16"/>
      <c r="V37" s="17"/>
      <c r="W37" s="16"/>
      <c r="X37" s="16"/>
      <c r="Y37" s="17"/>
      <c r="Z37" s="16"/>
      <c r="AA37" s="16"/>
      <c r="AB37" s="16"/>
      <c r="AC37" s="16"/>
      <c r="AD37" s="16"/>
      <c r="AE37" s="16"/>
      <c r="AF37" s="16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7"/>
      <c r="T38" s="17"/>
      <c r="U38" s="16"/>
      <c r="V38" s="17"/>
      <c r="W38" s="16"/>
      <c r="X38" s="16"/>
      <c r="Y38" s="17"/>
      <c r="Z38" s="16"/>
      <c r="AA38" s="16"/>
      <c r="AB38" s="16"/>
      <c r="AC38" s="16"/>
      <c r="AD38" s="16"/>
      <c r="AE38" s="16"/>
      <c r="AF38" s="16"/>
    </row>
    <row r="39" spans="1:3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7"/>
      <c r="T39" s="17"/>
      <c r="U39" s="16"/>
      <c r="V39" s="17"/>
      <c r="W39" s="16"/>
      <c r="X39" s="16"/>
      <c r="Y39" s="17"/>
      <c r="Z39" s="16"/>
      <c r="AA39" s="16"/>
      <c r="AB39" s="16"/>
      <c r="AC39" s="16"/>
      <c r="AD39" s="16"/>
      <c r="AE39" s="16"/>
      <c r="AF39" s="16"/>
    </row>
    <row r="40" spans="1:3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7"/>
      <c r="T40" s="17"/>
      <c r="U40" s="16"/>
      <c r="V40" s="17"/>
      <c r="W40" s="16"/>
      <c r="X40" s="16"/>
      <c r="Y40" s="17"/>
      <c r="Z40" s="16"/>
      <c r="AA40" s="16"/>
      <c r="AB40" s="16"/>
      <c r="AC40" s="16"/>
      <c r="AD40" s="16"/>
      <c r="AE40" s="16"/>
      <c r="AF40" s="16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7"/>
      <c r="T41" s="17"/>
      <c r="U41" s="16"/>
      <c r="V41" s="17"/>
      <c r="W41" s="16"/>
      <c r="X41" s="16"/>
      <c r="Y41" s="17"/>
      <c r="Z41" s="16"/>
      <c r="AA41" s="16"/>
      <c r="AB41" s="16"/>
      <c r="AC41" s="16"/>
      <c r="AD41" s="16"/>
      <c r="AE41" s="16"/>
      <c r="AF41" s="16"/>
    </row>
    <row r="42" spans="1:3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7"/>
      <c r="T42" s="17"/>
      <c r="U42" s="16"/>
      <c r="V42" s="17"/>
      <c r="W42" s="16"/>
      <c r="X42" s="16"/>
      <c r="Y42" s="17"/>
      <c r="Z42" s="16"/>
      <c r="AA42" s="16"/>
      <c r="AB42" s="16"/>
      <c r="AC42" s="16"/>
      <c r="AD42" s="16"/>
      <c r="AE42" s="16"/>
      <c r="AF42" s="16"/>
    </row>
    <row r="43" spans="1:3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7"/>
      <c r="T43" s="17"/>
      <c r="U43" s="16"/>
      <c r="V43" s="17"/>
      <c r="W43" s="16"/>
      <c r="X43" s="16"/>
      <c r="Y43" s="17"/>
      <c r="Z43" s="16"/>
      <c r="AA43" s="16"/>
      <c r="AB43" s="16"/>
      <c r="AC43" s="16"/>
      <c r="AD43" s="16"/>
      <c r="AE43" s="16"/>
      <c r="AF43" s="16"/>
    </row>
    <row r="44" spans="1:3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7"/>
      <c r="T44" s="17"/>
      <c r="U44" s="16"/>
      <c r="V44" s="17"/>
      <c r="W44" s="16"/>
      <c r="X44" s="16"/>
      <c r="Y44" s="17"/>
      <c r="Z44" s="16"/>
      <c r="AA44" s="16"/>
      <c r="AB44" s="16"/>
      <c r="AC44" s="16"/>
      <c r="AD44" s="16"/>
      <c r="AE44" s="16"/>
      <c r="AF44" s="16"/>
    </row>
    <row r="45" spans="1:3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"/>
      <c r="AF46" s="6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6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6"/>
    </row>
    <row r="49" spans="1:3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6"/>
    </row>
    <row r="50" spans="1:3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6"/>
    </row>
    <row r="51" spans="1:3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6"/>
    </row>
    <row r="52" spans="1:3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6"/>
    </row>
    <row r="53" spans="1:3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6"/>
    </row>
    <row r="54" spans="1:3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6"/>
    </row>
    <row r="55" spans="1:3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6"/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6"/>
    </row>
    <row r="57" spans="1:3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6"/>
      <c r="AF57" s="6"/>
    </row>
    <row r="58" spans="1:3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6"/>
      <c r="AF58" s="6"/>
    </row>
    <row r="59" spans="1:3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6"/>
      <c r="AF59" s="6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6"/>
      <c r="AF60" s="6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6"/>
      <c r="AF61" s="6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6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6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6"/>
    </row>
    <row r="65" spans="1:3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6"/>
    </row>
    <row r="66" spans="1:3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6"/>
    </row>
    <row r="67" spans="1:3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6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6"/>
      <c r="AF68" s="6"/>
    </row>
    <row r="69" spans="1:3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6"/>
      <c r="AF69" s="6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6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6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</row>
    <row r="74" spans="1:3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</row>
    <row r="75" spans="1:3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6"/>
      <c r="AF75" s="6"/>
    </row>
    <row r="76" spans="1:3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6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6"/>
    </row>
    <row r="78" spans="1:3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6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6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6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6"/>
      <c r="AF81" s="6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6"/>
      <c r="AF82" s="6"/>
    </row>
    <row r="83" spans="1:3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6"/>
      <c r="AF83" s="6"/>
    </row>
    <row r="84" spans="1:3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6"/>
      <c r="AF84" s="6"/>
    </row>
    <row r="85" spans="1:3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6"/>
      <c r="AF85" s="6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6"/>
    </row>
    <row r="87" spans="1:3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6"/>
    </row>
    <row r="88" spans="1:3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6"/>
    </row>
    <row r="89" spans="1:3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6"/>
      <c r="AF89" s="6"/>
    </row>
    <row r="90" spans="1:3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6"/>
      <c r="AF90" s="6"/>
    </row>
    <row r="91" spans="1:3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6"/>
      <c r="AF91" s="6"/>
    </row>
    <row r="92" spans="1:3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6"/>
      <c r="AF92" s="6"/>
    </row>
    <row r="93" spans="1:3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6"/>
      <c r="AF93" s="6"/>
    </row>
    <row r="94" spans="1:3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6"/>
    </row>
    <row r="95" spans="1:3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6"/>
    </row>
    <row r="96" spans="1:3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6"/>
    </row>
    <row r="97" spans="1:3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6"/>
    </row>
    <row r="98" spans="1:3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6"/>
    </row>
    <row r="99" spans="1:3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6"/>
    </row>
    <row r="100" spans="1:3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6"/>
    </row>
    <row r="101" spans="1:3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6"/>
    </row>
    <row r="102" spans="1:3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6"/>
    </row>
    <row r="103" spans="1:3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6"/>
    </row>
    <row r="104" spans="1:3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6"/>
    </row>
    <row r="105" spans="1:3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6"/>
      <c r="AF105" s="6"/>
    </row>
    <row r="106" spans="1:3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6"/>
      <c r="AF106" s="6"/>
    </row>
    <row r="107" spans="1:3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6"/>
      <c r="AF107" s="6"/>
    </row>
    <row r="108" spans="1:3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6"/>
      <c r="AF108" s="6"/>
    </row>
    <row r="109" spans="1:3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6"/>
      <c r="AF109" s="6"/>
    </row>
    <row r="110" spans="1:3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6"/>
    </row>
    <row r="111" spans="1:3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6"/>
    </row>
    <row r="112" spans="1:3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6"/>
    </row>
    <row r="113" spans="1:3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6"/>
    </row>
    <row r="114" spans="1:3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6"/>
      <c r="AF114" s="6"/>
    </row>
    <row r="115" spans="1:3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6"/>
      <c r="AF115" s="6"/>
    </row>
    <row r="116" spans="1:3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6"/>
      <c r="AF116" s="6"/>
    </row>
    <row r="117" spans="1:3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6"/>
      <c r="AF117" s="6"/>
    </row>
    <row r="118" spans="1:3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6"/>
      <c r="AF118" s="6"/>
    </row>
    <row r="119" spans="1:3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6"/>
      <c r="AF119" s="6"/>
    </row>
    <row r="120" spans="1:3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6"/>
      <c r="AF120" s="6"/>
    </row>
    <row r="121" spans="1:3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6"/>
    </row>
    <row r="122" spans="1:3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6"/>
    </row>
    <row r="123" spans="1:3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6"/>
    </row>
    <row r="124" spans="1:3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6"/>
    </row>
    <row r="125" spans="1:3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6"/>
    </row>
    <row r="126" spans="1:3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6"/>
    </row>
    <row r="127" spans="1:3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6"/>
    </row>
    <row r="128" spans="1:3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6"/>
    </row>
    <row r="129" spans="1:3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6"/>
    </row>
    <row r="130" spans="1:3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6"/>
      <c r="AF130" s="6"/>
    </row>
    <row r="131" spans="1:3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6"/>
      <c r="AF131" s="6"/>
    </row>
    <row r="132" spans="1:3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6"/>
      <c r="AF132" s="6"/>
    </row>
    <row r="133" spans="1:3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6"/>
      <c r="AF133" s="6"/>
    </row>
    <row r="134" spans="1:3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6"/>
      <c r="AF134" s="6"/>
    </row>
    <row r="135" spans="1:3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6"/>
      <c r="AF135" s="6"/>
    </row>
    <row r="136" spans="1:3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6"/>
      <c r="AF136" s="6"/>
    </row>
    <row r="137" spans="1:3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6"/>
      <c r="AF137" s="6"/>
    </row>
    <row r="138" spans="1:3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6"/>
    </row>
    <row r="139" spans="1:3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6"/>
    </row>
    <row r="140" spans="1:3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6"/>
    </row>
    <row r="141" spans="1:3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6"/>
    </row>
    <row r="142" spans="1:3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6"/>
    </row>
    <row r="143" spans="1:3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6"/>
    </row>
    <row r="144" spans="1:3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6"/>
    </row>
    <row r="145" spans="1:3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6"/>
    </row>
    <row r="146" spans="1:3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6"/>
    </row>
    <row r="147" spans="1:3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6"/>
    </row>
    <row r="148" spans="1:3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6"/>
      <c r="AF148" s="6"/>
    </row>
    <row r="149" spans="1:3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6"/>
      <c r="AF149" s="6"/>
    </row>
    <row r="150" spans="1:3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6"/>
      <c r="AF150" s="6"/>
    </row>
    <row r="151" spans="1:3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6"/>
      <c r="AF151" s="6"/>
    </row>
    <row r="152" spans="1:3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6"/>
    </row>
    <row r="153" spans="1:3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6"/>
    </row>
    <row r="154" spans="1:3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6"/>
    </row>
    <row r="155" spans="1:3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6"/>
    </row>
    <row r="156" spans="1:3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57"/>
  <sheetViews>
    <sheetView topLeftCell="D1" workbookViewId="0">
      <selection activeCell="G15" sqref="G15"/>
    </sheetView>
  </sheetViews>
  <sheetFormatPr baseColWidth="10" defaultRowHeight="15" x14ac:dyDescent="0.25"/>
  <cols>
    <col min="6" max="6" width="29.140625" customWidth="1"/>
    <col min="7" max="7" width="27.5703125" customWidth="1"/>
    <col min="8" max="8" width="11.7109375" bestFit="1" customWidth="1"/>
    <col min="10" max="10" width="11.7109375" bestFit="1" customWidth="1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A2">
        <f>D.E.!X2</f>
        <v>0</v>
      </c>
      <c r="B2">
        <f>D.E.!L2</f>
        <v>0</v>
      </c>
      <c r="C2">
        <f>D.E.!U2</f>
        <v>0</v>
      </c>
      <c r="D2">
        <f>D.E.!E2</f>
        <v>0</v>
      </c>
      <c r="E2">
        <f>D.E.!K2</f>
        <v>0</v>
      </c>
      <c r="F2">
        <f>D.E.!M2</f>
        <v>0</v>
      </c>
      <c r="G2">
        <f>D.E.!AD2</f>
        <v>0</v>
      </c>
      <c r="H2" s="1">
        <f>D.E.!P2</f>
        <v>0</v>
      </c>
      <c r="I2" s="1"/>
      <c r="J2" s="1">
        <f>+H2</f>
        <v>0</v>
      </c>
      <c r="K2">
        <f>D.E.!AB2</f>
        <v>0</v>
      </c>
    </row>
    <row r="3" spans="1:12" x14ac:dyDescent="0.25">
      <c r="A3" s="16">
        <f>D.E.!X3</f>
        <v>0</v>
      </c>
      <c r="B3" s="16">
        <f>D.E.!L3</f>
        <v>0</v>
      </c>
      <c r="C3" s="16">
        <f>D.E.!U3</f>
        <v>0</v>
      </c>
      <c r="D3" s="16">
        <f>D.E.!E3</f>
        <v>0</v>
      </c>
      <c r="E3" s="16">
        <f>D.E.!K3</f>
        <v>0</v>
      </c>
      <c r="F3" s="16">
        <f>D.E.!M3</f>
        <v>0</v>
      </c>
      <c r="G3" s="16">
        <f>D.E.!AD3</f>
        <v>0</v>
      </c>
      <c r="H3" s="1">
        <f>D.E.!P3</f>
        <v>0</v>
      </c>
      <c r="I3" s="1"/>
      <c r="J3" s="1">
        <f t="shared" ref="J3:J5" si="0">+H3</f>
        <v>0</v>
      </c>
      <c r="K3" s="16">
        <f>D.E.!AB3</f>
        <v>0</v>
      </c>
      <c r="L3" s="16"/>
    </row>
    <row r="4" spans="1:12" x14ac:dyDescent="0.25">
      <c r="A4" s="16">
        <f>D.E.!X4</f>
        <v>0</v>
      </c>
      <c r="B4" s="16">
        <f>D.E.!L4</f>
        <v>0</v>
      </c>
      <c r="C4" s="16">
        <f>D.E.!U4</f>
        <v>0</v>
      </c>
      <c r="D4" s="16">
        <f>D.E.!E4</f>
        <v>0</v>
      </c>
      <c r="E4" s="16">
        <f>D.E.!K4</f>
        <v>0</v>
      </c>
      <c r="F4" s="16">
        <f>D.E.!M4</f>
        <v>0</v>
      </c>
      <c r="G4" s="16">
        <f>D.E.!AD4</f>
        <v>0</v>
      </c>
      <c r="H4" s="1">
        <f>D.E.!P4</f>
        <v>0</v>
      </c>
      <c r="I4" s="1"/>
      <c r="J4" s="1">
        <f t="shared" si="0"/>
        <v>0</v>
      </c>
      <c r="K4" s="16">
        <f>D.E.!AB4</f>
        <v>0</v>
      </c>
      <c r="L4" s="16"/>
    </row>
    <row r="5" spans="1:12" x14ac:dyDescent="0.25">
      <c r="A5" s="16">
        <f>D.E.!X5</f>
        <v>0</v>
      </c>
      <c r="B5" s="16">
        <f>D.E.!L5</f>
        <v>0</v>
      </c>
      <c r="C5" s="16">
        <f>D.E.!U5</f>
        <v>0</v>
      </c>
      <c r="D5" s="16">
        <f>D.E.!E5</f>
        <v>0</v>
      </c>
      <c r="E5" s="16">
        <f>D.E.!K5</f>
        <v>0</v>
      </c>
      <c r="F5" s="16">
        <f>D.E.!M5</f>
        <v>0</v>
      </c>
      <c r="G5" s="16">
        <f>D.E.!AD5</f>
        <v>0</v>
      </c>
      <c r="H5" s="1">
        <f>D.E.!P5</f>
        <v>0</v>
      </c>
      <c r="I5" s="1"/>
      <c r="J5" s="1">
        <f t="shared" si="0"/>
        <v>0</v>
      </c>
      <c r="K5" s="16">
        <f>D.E.!AB5</f>
        <v>0</v>
      </c>
      <c r="L5" s="16"/>
    </row>
    <row r="6" spans="1:12" x14ac:dyDescent="0.25">
      <c r="A6" s="16">
        <f>D.E.!X6</f>
        <v>0</v>
      </c>
      <c r="B6" s="16">
        <f>D.E.!L6</f>
        <v>0</v>
      </c>
      <c r="C6" s="16">
        <f>D.E.!U6</f>
        <v>0</v>
      </c>
      <c r="D6" s="16">
        <f>D.E.!E6</f>
        <v>0</v>
      </c>
      <c r="E6" s="16">
        <f>D.E.!K6</f>
        <v>0</v>
      </c>
      <c r="F6" s="16">
        <f>D.E.!M6</f>
        <v>0</v>
      </c>
      <c r="G6" s="16">
        <f>D.E.!AD6</f>
        <v>0</v>
      </c>
      <c r="H6" s="1">
        <f>D.E.!P6</f>
        <v>0</v>
      </c>
      <c r="I6" s="1"/>
      <c r="J6" s="1">
        <f t="shared" ref="J6:J10" si="1">+H6</f>
        <v>0</v>
      </c>
      <c r="K6" s="16">
        <f>D.E.!AB6</f>
        <v>0</v>
      </c>
      <c r="L6" s="16"/>
    </row>
    <row r="7" spans="1:12" x14ac:dyDescent="0.25">
      <c r="A7" s="16">
        <f>D.E.!X7</f>
        <v>0</v>
      </c>
      <c r="B7" s="16">
        <f>D.E.!L7</f>
        <v>0</v>
      </c>
      <c r="C7" s="16">
        <f>D.E.!U7</f>
        <v>0</v>
      </c>
      <c r="D7" s="16">
        <f>D.E.!E7</f>
        <v>0</v>
      </c>
      <c r="E7" s="16">
        <f>D.E.!K7</f>
        <v>0</v>
      </c>
      <c r="F7" s="16">
        <f>D.E.!M7</f>
        <v>0</v>
      </c>
      <c r="G7" s="16">
        <f>D.E.!AD7</f>
        <v>0</v>
      </c>
      <c r="H7" s="1">
        <f>D.E.!P7</f>
        <v>0</v>
      </c>
      <c r="I7" s="1"/>
      <c r="J7" s="1">
        <f t="shared" si="1"/>
        <v>0</v>
      </c>
      <c r="K7" s="16">
        <f>D.E.!AB7</f>
        <v>0</v>
      </c>
      <c r="L7" s="16"/>
    </row>
    <row r="8" spans="1:12" x14ac:dyDescent="0.25">
      <c r="A8" s="16">
        <f>D.E.!X8</f>
        <v>0</v>
      </c>
      <c r="B8" s="16">
        <f>D.E.!L8</f>
        <v>0</v>
      </c>
      <c r="C8" s="16">
        <f>D.E.!U8</f>
        <v>0</v>
      </c>
      <c r="D8" s="16">
        <f>D.E.!E8</f>
        <v>0</v>
      </c>
      <c r="E8" s="16">
        <f>D.E.!K8</f>
        <v>0</v>
      </c>
      <c r="F8" s="16">
        <f>D.E.!M8</f>
        <v>0</v>
      </c>
      <c r="G8" s="16">
        <f>D.E.!AD8</f>
        <v>0</v>
      </c>
      <c r="H8" s="1">
        <f>D.E.!P8</f>
        <v>0</v>
      </c>
      <c r="I8" s="1"/>
      <c r="J8" s="1">
        <f t="shared" si="1"/>
        <v>0</v>
      </c>
      <c r="K8" s="16">
        <f>D.E.!AB8</f>
        <v>0</v>
      </c>
      <c r="L8" s="16"/>
    </row>
    <row r="9" spans="1:12" x14ac:dyDescent="0.25">
      <c r="A9" s="16">
        <f>D.E.!X9</f>
        <v>0</v>
      </c>
      <c r="B9" s="16">
        <f>D.E.!L9</f>
        <v>0</v>
      </c>
      <c r="C9" s="16">
        <f>D.E.!U9</f>
        <v>0</v>
      </c>
      <c r="D9" s="16">
        <f>D.E.!E9</f>
        <v>0</v>
      </c>
      <c r="E9" s="16">
        <f>D.E.!K9</f>
        <v>0</v>
      </c>
      <c r="F9" s="16">
        <f>D.E.!M9</f>
        <v>0</v>
      </c>
      <c r="G9" s="16">
        <f>D.E.!AD9</f>
        <v>0</v>
      </c>
      <c r="H9" s="1">
        <f>D.E.!P9</f>
        <v>0</v>
      </c>
      <c r="I9" s="1"/>
      <c r="J9" s="1">
        <f t="shared" si="1"/>
        <v>0</v>
      </c>
      <c r="K9" s="16">
        <f>D.E.!AB9</f>
        <v>0</v>
      </c>
      <c r="L9" s="15"/>
    </row>
    <row r="10" spans="1:12" x14ac:dyDescent="0.25">
      <c r="A10" s="16">
        <f>D.E.!X10</f>
        <v>0</v>
      </c>
      <c r="B10" s="16">
        <f>D.E.!L10</f>
        <v>0</v>
      </c>
      <c r="C10" s="16">
        <f>D.E.!U10</f>
        <v>0</v>
      </c>
      <c r="D10" s="16">
        <f>D.E.!E10</f>
        <v>0</v>
      </c>
      <c r="E10" s="16">
        <f>D.E.!K10</f>
        <v>0</v>
      </c>
      <c r="F10" s="16">
        <f>D.E.!M10</f>
        <v>0</v>
      </c>
      <c r="G10" s="16">
        <f>D.E.!AD10</f>
        <v>0</v>
      </c>
      <c r="H10" s="1">
        <f>D.E.!P10</f>
        <v>0</v>
      </c>
      <c r="I10" s="1"/>
      <c r="J10" s="1">
        <f t="shared" si="1"/>
        <v>0</v>
      </c>
      <c r="K10" s="16">
        <f>D.E.!AB10</f>
        <v>0</v>
      </c>
      <c r="L10" s="15"/>
    </row>
    <row r="11" spans="1:12" x14ac:dyDescent="0.25">
      <c r="A11" s="20">
        <f>D.E.!X11</f>
        <v>0</v>
      </c>
      <c r="B11" s="20">
        <f>D.E.!L11</f>
        <v>0</v>
      </c>
      <c r="C11" s="20">
        <f>D.E.!U11</f>
        <v>0</v>
      </c>
      <c r="D11" s="20">
        <f>D.E.!E11</f>
        <v>0</v>
      </c>
      <c r="E11" s="20">
        <f>D.E.!K11</f>
        <v>0</v>
      </c>
      <c r="F11" s="20">
        <f>D.E.!M11</f>
        <v>0</v>
      </c>
      <c r="G11" s="20">
        <f>D.E.!AD11</f>
        <v>0</v>
      </c>
      <c r="H11" s="1">
        <f>D.E.!P11</f>
        <v>0</v>
      </c>
      <c r="I11" s="1"/>
      <c r="J11" s="1">
        <f t="shared" ref="J11:J12" si="2">+H11</f>
        <v>0</v>
      </c>
      <c r="K11" s="20">
        <f>D.E.!AB11</f>
        <v>0</v>
      </c>
      <c r="L11" s="15"/>
    </row>
    <row r="12" spans="1:12" x14ac:dyDescent="0.25">
      <c r="A12" s="20">
        <f>D.E.!X12</f>
        <v>0</v>
      </c>
      <c r="B12" s="20">
        <f>D.E.!L12</f>
        <v>0</v>
      </c>
      <c r="C12" s="20">
        <f>D.E.!U12</f>
        <v>0</v>
      </c>
      <c r="D12" s="20">
        <f>D.E.!E12</f>
        <v>0</v>
      </c>
      <c r="E12" s="20">
        <f>D.E.!K12</f>
        <v>0</v>
      </c>
      <c r="F12" s="20">
        <f>D.E.!M12</f>
        <v>0</v>
      </c>
      <c r="G12" s="20">
        <f>D.E.!AD12</f>
        <v>0</v>
      </c>
      <c r="H12" s="1">
        <f>D.E.!P12</f>
        <v>0</v>
      </c>
      <c r="I12" s="1"/>
      <c r="J12" s="1">
        <f t="shared" si="2"/>
        <v>0</v>
      </c>
      <c r="K12" s="20">
        <f>D.E.!AB12</f>
        <v>0</v>
      </c>
      <c r="L12" s="15"/>
    </row>
    <row r="13" spans="1:12" x14ac:dyDescent="0.25">
      <c r="A13" s="20"/>
      <c r="B13" s="20"/>
      <c r="C13" s="20"/>
      <c r="D13" s="20"/>
      <c r="E13" s="20"/>
      <c r="F13" s="20"/>
      <c r="G13" s="20"/>
      <c r="H13" s="1"/>
      <c r="I13" s="1"/>
      <c r="J13" s="1"/>
      <c r="K13" s="20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1"/>
      <c r="I14" s="1"/>
      <c r="J14" s="1"/>
      <c r="K14" s="20"/>
      <c r="L14" s="15"/>
    </row>
    <row r="15" spans="1:12" x14ac:dyDescent="0.25">
      <c r="A15" s="20"/>
      <c r="B15" s="20"/>
      <c r="C15" s="20"/>
      <c r="D15" s="20"/>
      <c r="E15" s="20"/>
      <c r="F15" s="20"/>
      <c r="G15" s="20"/>
      <c r="H15" s="1"/>
      <c r="I15" s="1"/>
      <c r="J15" s="1"/>
      <c r="K15" s="20"/>
      <c r="L15" s="15"/>
    </row>
    <row r="16" spans="1:12" x14ac:dyDescent="0.25">
      <c r="A16" s="20"/>
      <c r="B16" s="20"/>
      <c r="C16" s="20"/>
      <c r="D16" s="20"/>
      <c r="E16" s="20"/>
      <c r="F16" s="20"/>
      <c r="G16" s="20"/>
      <c r="H16" s="1"/>
      <c r="I16" s="1"/>
      <c r="J16" s="1"/>
      <c r="K16" s="20"/>
      <c r="L16" s="15"/>
    </row>
    <row r="17" spans="1:11" x14ac:dyDescent="0.25">
      <c r="A17" s="20"/>
      <c r="B17" s="20"/>
      <c r="C17" s="20"/>
      <c r="D17" s="20"/>
      <c r="E17" s="20"/>
      <c r="F17" s="20"/>
      <c r="G17" s="20"/>
      <c r="H17" s="1"/>
      <c r="I17" s="1"/>
      <c r="J17" s="1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1"/>
      <c r="I18" s="1"/>
      <c r="J18" s="1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1"/>
      <c r="I19" s="1"/>
      <c r="J19" s="1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1"/>
      <c r="I20" s="1"/>
      <c r="J20" s="1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1"/>
      <c r="I21" s="1"/>
      <c r="J21" s="1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1"/>
      <c r="I22" s="1"/>
      <c r="J22" s="1"/>
      <c r="K22" s="20"/>
    </row>
    <row r="23" spans="1:1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"/>
      <c r="I26" s="1"/>
      <c r="J26" s="1"/>
      <c r="K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"/>
      <c r="I27" s="1"/>
      <c r="J27" s="1"/>
      <c r="K27" s="16"/>
    </row>
    <row r="28" spans="1:11" x14ac:dyDescent="0.25">
      <c r="A28" s="16"/>
      <c r="B28" s="16"/>
      <c r="C28" s="16"/>
      <c r="D28" s="16"/>
      <c r="E28" s="16"/>
      <c r="F28" s="16"/>
      <c r="G28" s="16"/>
      <c r="H28" s="1"/>
      <c r="I28" s="1"/>
      <c r="J28" s="1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"/>
      <c r="I29" s="1"/>
      <c r="J29" s="1"/>
      <c r="K29" s="16"/>
    </row>
    <row r="30" spans="1:11" x14ac:dyDescent="0.25">
      <c r="A30" s="16"/>
      <c r="B30" s="16"/>
      <c r="C30" s="16"/>
      <c r="D30" s="16"/>
      <c r="E30" s="16"/>
      <c r="F30" s="16"/>
      <c r="G30" s="16"/>
      <c r="H30" s="1"/>
      <c r="I30" s="1"/>
      <c r="J30" s="1"/>
      <c r="K30" s="16"/>
    </row>
    <row r="31" spans="1:11" x14ac:dyDescent="0.25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6"/>
    </row>
    <row r="32" spans="1:11" x14ac:dyDescent="0.25">
      <c r="A32" s="16"/>
      <c r="B32" s="16"/>
      <c r="C32" s="16"/>
      <c r="D32" s="16"/>
      <c r="E32" s="16"/>
      <c r="F32" s="16"/>
      <c r="G32" s="16"/>
      <c r="H32" s="1"/>
      <c r="I32" s="1"/>
      <c r="J32" s="1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"/>
      <c r="I33" s="1"/>
      <c r="J33" s="1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"/>
      <c r="I34" s="1"/>
      <c r="J34" s="1"/>
      <c r="K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"/>
      <c r="I35" s="1"/>
      <c r="J35" s="1"/>
      <c r="K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6"/>
    </row>
    <row r="37" spans="1:11" x14ac:dyDescent="0.25">
      <c r="A37" s="16"/>
      <c r="B37" s="16"/>
      <c r="C37" s="16"/>
      <c r="D37" s="16"/>
      <c r="E37" s="16"/>
      <c r="F37" s="16"/>
      <c r="G37" s="16"/>
      <c r="H37" s="1"/>
      <c r="I37" s="1"/>
      <c r="J37" s="1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"/>
      <c r="I38" s="1"/>
      <c r="J38" s="1"/>
      <c r="K38" s="16"/>
    </row>
    <row r="39" spans="1:11" x14ac:dyDescent="0.25">
      <c r="A39" s="16"/>
      <c r="B39" s="16"/>
      <c r="C39" s="16"/>
      <c r="D39" s="16"/>
      <c r="E39" s="16"/>
      <c r="F39" s="16"/>
      <c r="G39" s="16"/>
      <c r="H39" s="1"/>
      <c r="I39" s="1"/>
      <c r="J39" s="1"/>
      <c r="K39" s="16"/>
    </row>
    <row r="40" spans="1:11" x14ac:dyDescent="0.25">
      <c r="A40" s="16"/>
      <c r="B40" s="16"/>
      <c r="C40" s="16"/>
      <c r="D40" s="16"/>
      <c r="E40" s="16"/>
      <c r="F40" s="16"/>
      <c r="G40" s="16"/>
      <c r="H40" s="1"/>
      <c r="I40" s="1"/>
      <c r="J40" s="1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"/>
      <c r="I41" s="1"/>
      <c r="J41" s="1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"/>
      <c r="I42" s="1"/>
      <c r="J42" s="1"/>
      <c r="K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"/>
      <c r="I43" s="1"/>
      <c r="J43" s="1"/>
      <c r="K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"/>
      <c r="I44" s="1"/>
      <c r="J44" s="1"/>
      <c r="K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"/>
      <c r="I45" s="1"/>
      <c r="J45" s="1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"/>
      <c r="I47" s="1"/>
      <c r="J47" s="1"/>
      <c r="K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"/>
      <c r="I48" s="1"/>
      <c r="J48" s="1"/>
      <c r="K48" s="16"/>
    </row>
    <row r="49" spans="1:11" x14ac:dyDescent="0.25">
      <c r="A49" s="16"/>
      <c r="B49" s="16"/>
      <c r="C49" s="16"/>
      <c r="D49" s="16"/>
      <c r="E49" s="16"/>
      <c r="F49" s="16"/>
      <c r="G49" s="16"/>
      <c r="H49" s="1"/>
      <c r="I49" s="1"/>
      <c r="J49" s="1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"/>
      <c r="I50" s="1"/>
      <c r="J50" s="1"/>
      <c r="K50" s="16"/>
    </row>
    <row r="51" spans="1:11" x14ac:dyDescent="0.25">
      <c r="A51" s="16"/>
      <c r="B51" s="16"/>
      <c r="C51" s="16"/>
      <c r="D51" s="16"/>
      <c r="E51" s="16"/>
      <c r="F51" s="16"/>
      <c r="G51" s="16"/>
      <c r="H51" s="1"/>
      <c r="I51" s="1"/>
      <c r="J51" s="1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"/>
      <c r="I52" s="1"/>
      <c r="J52" s="1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"/>
      <c r="I53" s="1"/>
      <c r="J53" s="1"/>
      <c r="K53" s="16"/>
    </row>
    <row r="54" spans="1:11" x14ac:dyDescent="0.25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6"/>
    </row>
    <row r="56" spans="1:11" x14ac:dyDescent="0.25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6"/>
    </row>
    <row r="57" spans="1:11" x14ac:dyDescent="0.25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6"/>
    </row>
    <row r="75" spans="1:11" x14ac:dyDescent="0.25">
      <c r="B75" s="9"/>
    </row>
    <row r="76" spans="1:11" x14ac:dyDescent="0.25">
      <c r="B76" s="9"/>
    </row>
    <row r="77" spans="1:11" x14ac:dyDescent="0.25">
      <c r="B77" s="9"/>
    </row>
    <row r="78" spans="1:11" x14ac:dyDescent="0.25">
      <c r="B78" s="9"/>
    </row>
    <row r="79" spans="1:11" x14ac:dyDescent="0.25">
      <c r="B79" s="9"/>
    </row>
    <row r="80" spans="1:11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188" spans="1:1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</sheetData>
  <autoFilter ref="A1:K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380"/>
  <sheetViews>
    <sheetView workbookViewId="0">
      <selection activeCell="A2" sqref="A2:K13"/>
    </sheetView>
  </sheetViews>
  <sheetFormatPr baseColWidth="10" defaultRowHeight="15" x14ac:dyDescent="0.25"/>
  <cols>
    <col min="1" max="7" width="11.42578125" style="7"/>
    <col min="8" max="8" width="11.7109375" style="7" bestFit="1" customWidth="1"/>
    <col min="9" max="16384" width="11.42578125" style="7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B2" s="18"/>
      <c r="H2" s="1"/>
      <c r="I2" s="1"/>
      <c r="J2" s="1"/>
    </row>
    <row r="3" spans="1:12" x14ac:dyDescent="0.25">
      <c r="A3" s="15"/>
      <c r="B3" s="18"/>
      <c r="C3" s="15"/>
      <c r="D3" s="15"/>
      <c r="E3" s="15"/>
      <c r="F3" s="15"/>
      <c r="G3" s="15"/>
      <c r="H3" s="1"/>
      <c r="I3" s="1"/>
      <c r="J3" s="1"/>
      <c r="K3" s="15"/>
    </row>
    <row r="4" spans="1:12" x14ac:dyDescent="0.25">
      <c r="A4" s="15"/>
      <c r="B4" s="18"/>
      <c r="C4" s="15"/>
      <c r="D4" s="15"/>
      <c r="E4" s="15"/>
      <c r="F4" s="15"/>
      <c r="G4" s="15"/>
      <c r="H4" s="1"/>
      <c r="I4" s="1"/>
      <c r="J4" s="1"/>
      <c r="K4" s="15"/>
    </row>
    <row r="5" spans="1:12" x14ac:dyDescent="0.25">
      <c r="A5" s="15"/>
      <c r="B5" s="18"/>
      <c r="C5" s="15"/>
      <c r="D5" s="15"/>
      <c r="E5" s="15"/>
      <c r="F5" s="15"/>
      <c r="G5" s="15"/>
      <c r="H5" s="1"/>
      <c r="I5" s="1"/>
      <c r="J5" s="1"/>
      <c r="K5" s="15"/>
    </row>
    <row r="6" spans="1:12" x14ac:dyDescent="0.25">
      <c r="A6" s="15"/>
      <c r="B6" s="18"/>
      <c r="C6" s="15"/>
      <c r="D6" s="15"/>
      <c r="E6" s="15"/>
      <c r="F6" s="15"/>
      <c r="G6" s="15"/>
      <c r="H6" s="1"/>
      <c r="I6" s="1"/>
      <c r="J6" s="1"/>
      <c r="K6" s="15"/>
    </row>
    <row r="7" spans="1:12" s="9" customFormat="1" x14ac:dyDescent="0.25">
      <c r="A7" s="15"/>
      <c r="B7" s="18"/>
      <c r="C7" s="15"/>
      <c r="D7" s="15"/>
      <c r="E7" s="15"/>
      <c r="F7" s="15"/>
      <c r="G7" s="15"/>
      <c r="H7" s="1"/>
      <c r="I7" s="1"/>
      <c r="J7" s="1"/>
      <c r="K7" s="15"/>
    </row>
    <row r="8" spans="1:12" x14ac:dyDescent="0.25">
      <c r="A8" s="15"/>
      <c r="B8" s="18"/>
      <c r="C8" s="15"/>
      <c r="D8" s="15"/>
      <c r="E8" s="15"/>
      <c r="F8" s="15"/>
      <c r="G8" s="15"/>
      <c r="H8" s="1"/>
      <c r="I8" s="1"/>
      <c r="J8" s="1"/>
      <c r="K8" s="15"/>
    </row>
    <row r="9" spans="1:12" x14ac:dyDescent="0.25">
      <c r="A9" s="15"/>
      <c r="B9" s="18"/>
      <c r="C9" s="15"/>
      <c r="D9" s="15"/>
      <c r="E9" s="15"/>
      <c r="F9" s="15"/>
      <c r="G9" s="15"/>
      <c r="H9" s="1"/>
      <c r="I9" s="1"/>
      <c r="J9" s="1"/>
      <c r="K9" s="15"/>
    </row>
    <row r="10" spans="1:12" x14ac:dyDescent="0.25">
      <c r="A10" s="15"/>
      <c r="B10" s="18"/>
      <c r="C10" s="15"/>
      <c r="D10" s="15"/>
      <c r="E10" s="15"/>
      <c r="F10" s="15"/>
      <c r="G10" s="15"/>
      <c r="H10" s="1"/>
      <c r="I10" s="1"/>
      <c r="J10" s="1"/>
      <c r="K10" s="15"/>
    </row>
    <row r="11" spans="1:12" x14ac:dyDescent="0.25">
      <c r="A11" s="15"/>
      <c r="B11" s="18"/>
      <c r="C11" s="15"/>
      <c r="D11" s="15"/>
      <c r="E11" s="15"/>
      <c r="F11" s="15"/>
      <c r="G11" s="15"/>
      <c r="H11" s="1"/>
      <c r="I11" s="1"/>
      <c r="J11" s="1"/>
      <c r="K11" s="15"/>
      <c r="L11" s="1"/>
    </row>
    <row r="12" spans="1:12" x14ac:dyDescent="0.25">
      <c r="A12" s="15"/>
      <c r="B12" s="18"/>
      <c r="C12" s="15"/>
      <c r="D12" s="15"/>
      <c r="E12" s="15"/>
      <c r="F12" s="15"/>
      <c r="G12" s="15"/>
      <c r="H12" s="1"/>
      <c r="I12" s="1"/>
      <c r="J12" s="1"/>
      <c r="K12" s="15"/>
    </row>
    <row r="13" spans="1:12" x14ac:dyDescent="0.25">
      <c r="A13" s="15"/>
      <c r="B13" s="18"/>
      <c r="C13" s="15"/>
      <c r="D13" s="15"/>
      <c r="E13" s="15"/>
      <c r="F13" s="15"/>
      <c r="G13" s="15"/>
      <c r="H13" s="1"/>
      <c r="I13" s="1"/>
      <c r="J13" s="1"/>
      <c r="K13" s="15"/>
    </row>
    <row r="14" spans="1:12" x14ac:dyDescent="0.25">
      <c r="A14" s="15"/>
      <c r="B14" s="18"/>
      <c r="C14" s="15"/>
      <c r="D14" s="15"/>
      <c r="E14" s="15"/>
      <c r="F14" s="15"/>
      <c r="G14" s="15"/>
      <c r="H14" s="1"/>
      <c r="I14" s="1"/>
      <c r="J14" s="1"/>
      <c r="K14" s="15"/>
    </row>
    <row r="15" spans="1:12" s="9" customFormat="1" x14ac:dyDescent="0.25">
      <c r="A15" s="15"/>
      <c r="B15" s="18"/>
      <c r="C15" s="15"/>
      <c r="D15" s="15"/>
      <c r="E15" s="15"/>
      <c r="F15" s="15"/>
      <c r="G15" s="15"/>
      <c r="H15" s="1"/>
      <c r="I15" s="1"/>
      <c r="J15" s="1"/>
      <c r="K15" s="15"/>
    </row>
    <row r="16" spans="1:12" x14ac:dyDescent="0.25">
      <c r="A16" s="15"/>
      <c r="B16" s="18"/>
      <c r="C16" s="15"/>
      <c r="D16" s="15"/>
      <c r="E16" s="15"/>
      <c r="F16" s="15"/>
      <c r="G16" s="15"/>
      <c r="H16" s="1"/>
      <c r="I16" s="1"/>
      <c r="J16" s="1"/>
      <c r="K16" s="15"/>
    </row>
    <row r="17" spans="1:12" x14ac:dyDescent="0.25">
      <c r="A17" s="15"/>
      <c r="B17" s="18"/>
      <c r="C17" s="15"/>
      <c r="D17" s="15"/>
      <c r="E17" s="15"/>
      <c r="F17" s="15"/>
      <c r="G17" s="15"/>
      <c r="H17" s="1"/>
      <c r="I17" s="1"/>
      <c r="J17" s="1"/>
      <c r="K17" s="15"/>
    </row>
    <row r="18" spans="1:12" x14ac:dyDescent="0.25">
      <c r="A18" s="15"/>
      <c r="B18" s="18"/>
      <c r="C18" s="15"/>
      <c r="D18" s="15"/>
      <c r="E18" s="15"/>
      <c r="F18" s="15"/>
      <c r="G18" s="15"/>
      <c r="H18" s="1"/>
      <c r="I18" s="1"/>
      <c r="J18" s="1"/>
      <c r="K18" s="15"/>
    </row>
    <row r="19" spans="1:12" x14ac:dyDescent="0.25">
      <c r="B19" s="18"/>
      <c r="H19" s="1"/>
      <c r="I19" s="1"/>
      <c r="J19" s="1"/>
    </row>
    <row r="20" spans="1:12" x14ac:dyDescent="0.25">
      <c r="B20" s="18"/>
      <c r="H20" s="1"/>
      <c r="I20" s="1"/>
      <c r="J20" s="1"/>
    </row>
    <row r="21" spans="1:12" x14ac:dyDescent="0.25">
      <c r="B21" s="18"/>
      <c r="H21" s="1"/>
      <c r="I21" s="1"/>
      <c r="J21" s="1"/>
    </row>
    <row r="22" spans="1:12" x14ac:dyDescent="0.25">
      <c r="B22" s="18"/>
      <c r="H22" s="1"/>
      <c r="I22" s="1"/>
      <c r="J22" s="1"/>
      <c r="L22" s="1">
        <f>SUM(H2:H22)</f>
        <v>0</v>
      </c>
    </row>
    <row r="23" spans="1:12" x14ac:dyDescent="0.25">
      <c r="B23" s="18"/>
      <c r="H23" s="1"/>
      <c r="I23" s="1"/>
      <c r="J23" s="1"/>
    </row>
    <row r="24" spans="1:12" x14ac:dyDescent="0.25">
      <c r="B24" s="18"/>
      <c r="H24" s="1"/>
      <c r="I24" s="1"/>
      <c r="J24" s="1"/>
    </row>
    <row r="25" spans="1:12" s="9" customFormat="1" x14ac:dyDescent="0.25">
      <c r="A25" s="7"/>
      <c r="B25" s="18"/>
      <c r="C25" s="7"/>
      <c r="D25" s="7"/>
      <c r="E25" s="7"/>
      <c r="F25" s="7"/>
      <c r="G25" s="7"/>
      <c r="H25" s="1"/>
      <c r="I25" s="1"/>
      <c r="J25" s="1"/>
      <c r="K25" s="7"/>
    </row>
    <row r="26" spans="1:12" x14ac:dyDescent="0.25">
      <c r="B26" s="18"/>
      <c r="H26" s="1"/>
      <c r="I26" s="1"/>
      <c r="J26" s="1"/>
    </row>
    <row r="27" spans="1:12" x14ac:dyDescent="0.25">
      <c r="B27" s="18"/>
      <c r="H27" s="1"/>
      <c r="I27" s="1"/>
      <c r="J27" s="1"/>
    </row>
    <row r="28" spans="1:12" x14ac:dyDescent="0.25">
      <c r="B28" s="18"/>
      <c r="H28" s="1"/>
      <c r="I28" s="1"/>
      <c r="J28" s="1"/>
    </row>
    <row r="29" spans="1:12" x14ac:dyDescent="0.25">
      <c r="B29" s="18"/>
      <c r="H29" s="1"/>
      <c r="I29" s="1"/>
      <c r="J29" s="1"/>
    </row>
    <row r="30" spans="1:12" x14ac:dyDescent="0.25">
      <c r="B30" s="18"/>
      <c r="H30" s="1"/>
      <c r="I30" s="1"/>
      <c r="J30" s="1"/>
    </row>
    <row r="31" spans="1:12" x14ac:dyDescent="0.25">
      <c r="B31" s="18"/>
      <c r="H31" s="1"/>
      <c r="I31" s="1"/>
      <c r="J31" s="1"/>
    </row>
    <row r="32" spans="1:12" x14ac:dyDescent="0.25">
      <c r="B32" s="18"/>
      <c r="H32" s="1"/>
      <c r="I32" s="1"/>
      <c r="J32" s="1"/>
    </row>
    <row r="33" spans="1:11" s="9" customFormat="1" x14ac:dyDescent="0.25">
      <c r="A33" s="7"/>
      <c r="B33" s="18"/>
      <c r="C33" s="7"/>
      <c r="D33" s="7"/>
      <c r="E33" s="7"/>
      <c r="F33" s="7"/>
      <c r="G33" s="7"/>
      <c r="H33" s="1"/>
      <c r="I33" s="1"/>
      <c r="J33" s="1"/>
      <c r="K33" s="7"/>
    </row>
    <row r="34" spans="1:11" s="9" customFormat="1" x14ac:dyDescent="0.25">
      <c r="A34" s="7"/>
      <c r="B34" s="18"/>
      <c r="C34" s="7"/>
      <c r="D34" s="7"/>
      <c r="E34" s="7"/>
      <c r="F34" s="7"/>
      <c r="G34" s="7"/>
      <c r="H34" s="1"/>
      <c r="I34" s="1"/>
      <c r="J34" s="1"/>
      <c r="K34" s="7"/>
    </row>
    <row r="35" spans="1:11" x14ac:dyDescent="0.25">
      <c r="B35" s="18"/>
      <c r="H35" s="1"/>
      <c r="I35" s="1"/>
      <c r="J35" s="1"/>
    </row>
    <row r="36" spans="1:11" s="9" customFormat="1" x14ac:dyDescent="0.25">
      <c r="A36" s="7"/>
      <c r="B36" s="18"/>
      <c r="C36" s="7"/>
      <c r="D36" s="7"/>
      <c r="E36" s="7"/>
      <c r="F36" s="7"/>
      <c r="G36" s="7"/>
      <c r="H36" s="1"/>
      <c r="I36" s="1"/>
      <c r="J36" s="1"/>
      <c r="K36" s="7"/>
    </row>
    <row r="37" spans="1:11" s="9" customFormat="1" x14ac:dyDescent="0.25">
      <c r="A37" s="7"/>
      <c r="B37" s="18"/>
      <c r="C37" s="7"/>
      <c r="D37" s="7"/>
      <c r="E37" s="7"/>
      <c r="F37" s="7"/>
      <c r="G37" s="7"/>
      <c r="H37" s="1"/>
      <c r="I37" s="1"/>
      <c r="J37" s="1"/>
      <c r="K37" s="7"/>
    </row>
    <row r="38" spans="1:11" s="9" customFormat="1" x14ac:dyDescent="0.25">
      <c r="A38" s="7"/>
      <c r="B38" s="18"/>
      <c r="C38" s="7"/>
      <c r="D38" s="7"/>
      <c r="E38" s="7"/>
      <c r="F38" s="7"/>
      <c r="G38" s="7"/>
      <c r="H38" s="1"/>
      <c r="I38" s="1"/>
      <c r="J38" s="1"/>
      <c r="K38" s="7"/>
    </row>
    <row r="39" spans="1:11" x14ac:dyDescent="0.25">
      <c r="B39" s="18"/>
      <c r="H39" s="1"/>
      <c r="I39" s="1"/>
      <c r="J39" s="1"/>
    </row>
    <row r="40" spans="1:11" x14ac:dyDescent="0.25">
      <c r="B40" s="18"/>
      <c r="H40" s="1"/>
      <c r="I40" s="1"/>
      <c r="J40" s="1"/>
    </row>
    <row r="41" spans="1:11" x14ac:dyDescent="0.25">
      <c r="B41" s="18"/>
      <c r="H41" s="1"/>
      <c r="I41" s="1"/>
      <c r="J41" s="1"/>
    </row>
    <row r="42" spans="1:11" x14ac:dyDescent="0.25">
      <c r="B42" s="18"/>
      <c r="H42" s="1"/>
      <c r="I42" s="1"/>
      <c r="J42" s="1"/>
    </row>
    <row r="43" spans="1:11" x14ac:dyDescent="0.25">
      <c r="B43" s="18"/>
      <c r="H43" s="1"/>
      <c r="I43" s="1"/>
      <c r="J43" s="1"/>
    </row>
    <row r="44" spans="1:11" x14ac:dyDescent="0.25">
      <c r="B44" s="18"/>
      <c r="H44" s="1"/>
      <c r="I44" s="1"/>
      <c r="J44" s="1"/>
    </row>
    <row r="45" spans="1:11" s="9" customFormat="1" x14ac:dyDescent="0.25">
      <c r="A45" s="7"/>
      <c r="B45" s="18"/>
      <c r="C45" s="7"/>
      <c r="D45" s="7"/>
      <c r="E45" s="7"/>
      <c r="F45" s="7"/>
      <c r="G45" s="7"/>
      <c r="H45" s="1">
        <f>SUM(H2:H44)</f>
        <v>0</v>
      </c>
      <c r="I45" s="1">
        <f t="shared" ref="I45:J45" si="0">SUM(I2:I44)</f>
        <v>0</v>
      </c>
      <c r="J45" s="1">
        <f t="shared" si="0"/>
        <v>0</v>
      </c>
      <c r="K45" s="7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  <row r="49" spans="1:11" s="9" customFormat="1" x14ac:dyDescent="0.25">
      <c r="A49" s="7"/>
      <c r="B49" s="7"/>
      <c r="C49" s="7"/>
      <c r="D49" s="7"/>
      <c r="E49" s="7"/>
      <c r="F49" s="7"/>
      <c r="G49" s="7"/>
      <c r="H49" s="1"/>
      <c r="I49" s="1"/>
      <c r="J49" s="1"/>
      <c r="K49" s="7"/>
    </row>
    <row r="50" spans="1:11" s="9" customFormat="1" x14ac:dyDescent="0.25">
      <c r="A50" s="7"/>
      <c r="B50" s="7"/>
      <c r="C50" s="7"/>
      <c r="D50" s="7"/>
      <c r="E50" s="7"/>
      <c r="F50" s="7"/>
      <c r="G50" s="7"/>
      <c r="H50" s="1"/>
      <c r="I50" s="1"/>
      <c r="J50" s="1"/>
      <c r="K50" s="7"/>
    </row>
    <row r="51" spans="1:11" s="9" customFormat="1" x14ac:dyDescent="0.25">
      <c r="A51" s="7"/>
      <c r="B51" s="7"/>
      <c r="C51" s="7"/>
      <c r="D51" s="7"/>
      <c r="E51" s="7"/>
      <c r="F51" s="7"/>
      <c r="G51" s="7"/>
      <c r="H51" s="1"/>
      <c r="I51" s="1"/>
      <c r="J51" s="1"/>
      <c r="K51" s="7"/>
    </row>
    <row r="52" spans="1:11" x14ac:dyDescent="0.25">
      <c r="H52" s="1"/>
      <c r="I52" s="1"/>
      <c r="J52" s="1"/>
    </row>
    <row r="53" spans="1:11" s="9" customFormat="1" x14ac:dyDescent="0.25">
      <c r="A53" s="7"/>
      <c r="B53" s="7"/>
      <c r="C53" s="7"/>
      <c r="D53" s="7"/>
      <c r="E53" s="7"/>
      <c r="F53" s="7"/>
      <c r="G53" s="7"/>
      <c r="H53" s="1"/>
      <c r="I53" s="1"/>
      <c r="J53" s="1"/>
      <c r="K53" s="7"/>
    </row>
    <row r="54" spans="1:11" x14ac:dyDescent="0.25">
      <c r="H54" s="1"/>
      <c r="I54" s="1"/>
      <c r="J54" s="1"/>
    </row>
    <row r="55" spans="1:11" x14ac:dyDescent="0.25">
      <c r="H55" s="1"/>
      <c r="I55" s="1"/>
      <c r="J55" s="1"/>
    </row>
    <row r="56" spans="1:11" x14ac:dyDescent="0.25">
      <c r="H56" s="1"/>
      <c r="I56" s="1"/>
      <c r="J56" s="1"/>
    </row>
    <row r="57" spans="1:11" s="9" customFormat="1" x14ac:dyDescent="0.25">
      <c r="A57" s="7"/>
      <c r="B57" s="7"/>
      <c r="C57" s="7"/>
      <c r="D57" s="7"/>
      <c r="E57" s="7"/>
      <c r="F57" s="7"/>
      <c r="G57" s="7"/>
      <c r="H57" s="1"/>
      <c r="I57" s="1"/>
      <c r="J57" s="1"/>
      <c r="K57" s="7"/>
    </row>
    <row r="58" spans="1:11" x14ac:dyDescent="0.25">
      <c r="H58" s="1"/>
      <c r="I58" s="1"/>
      <c r="J58" s="1"/>
    </row>
    <row r="59" spans="1:11" s="9" customFormat="1" x14ac:dyDescent="0.25">
      <c r="A59" s="7"/>
      <c r="B59" s="7"/>
      <c r="C59" s="7"/>
      <c r="D59" s="7"/>
      <c r="E59" s="7"/>
      <c r="F59" s="7"/>
      <c r="G59" s="7"/>
      <c r="H59" s="1"/>
      <c r="I59" s="1"/>
      <c r="J59" s="1"/>
      <c r="K59" s="7"/>
    </row>
    <row r="60" spans="1:11" x14ac:dyDescent="0.25">
      <c r="H60" s="1"/>
      <c r="I60" s="1"/>
      <c r="J60" s="1"/>
    </row>
    <row r="61" spans="1:11" s="9" customFormat="1" x14ac:dyDescent="0.25">
      <c r="A61" s="7"/>
      <c r="B61" s="7"/>
      <c r="C61" s="7"/>
      <c r="D61" s="7"/>
      <c r="E61" s="7"/>
      <c r="F61" s="7"/>
      <c r="G61" s="7"/>
      <c r="H61" s="1"/>
      <c r="I61" s="1"/>
      <c r="J61" s="1"/>
      <c r="K61" s="7"/>
    </row>
    <row r="62" spans="1:11" x14ac:dyDescent="0.25">
      <c r="H62" s="1"/>
      <c r="I62" s="1"/>
      <c r="J62" s="1"/>
    </row>
    <row r="63" spans="1:11" x14ac:dyDescent="0.25">
      <c r="H63" s="1"/>
      <c r="I63" s="1"/>
      <c r="J63" s="1"/>
    </row>
    <row r="64" spans="1:11" x14ac:dyDescent="0.25">
      <c r="H64" s="1"/>
      <c r="I64" s="1"/>
      <c r="J64" s="1"/>
    </row>
    <row r="65" spans="1:11" x14ac:dyDescent="0.25">
      <c r="H65" s="1"/>
      <c r="I65" s="1"/>
      <c r="J65" s="1"/>
    </row>
    <row r="66" spans="1:11" x14ac:dyDescent="0.25">
      <c r="H66" s="1"/>
      <c r="I66" s="1"/>
      <c r="J66" s="1"/>
    </row>
    <row r="67" spans="1:11" x14ac:dyDescent="0.25">
      <c r="H67" s="1"/>
      <c r="I67" s="1"/>
      <c r="J67" s="1"/>
    </row>
    <row r="68" spans="1:11" s="9" customFormat="1" x14ac:dyDescent="0.25">
      <c r="A68" s="7"/>
      <c r="B68" s="7"/>
      <c r="C68" s="7"/>
      <c r="D68" s="7"/>
      <c r="E68" s="7"/>
      <c r="F68" s="7"/>
      <c r="G68" s="7"/>
      <c r="H68" s="1"/>
      <c r="I68" s="1"/>
      <c r="J68" s="1"/>
      <c r="K68" s="7"/>
    </row>
    <row r="69" spans="1:11" x14ac:dyDescent="0.25">
      <c r="H69" s="1"/>
      <c r="I69" s="1"/>
      <c r="J69" s="1"/>
    </row>
    <row r="70" spans="1:11" x14ac:dyDescent="0.25">
      <c r="H70" s="1"/>
      <c r="I70" s="1"/>
      <c r="J70" s="1"/>
    </row>
    <row r="71" spans="1:11" x14ac:dyDescent="0.25">
      <c r="H71" s="1"/>
      <c r="I71" s="1"/>
      <c r="J71" s="1"/>
    </row>
    <row r="72" spans="1:11" x14ac:dyDescent="0.25">
      <c r="H72" s="1"/>
      <c r="I72" s="1"/>
      <c r="J72" s="1"/>
    </row>
    <row r="73" spans="1:11" x14ac:dyDescent="0.25">
      <c r="H73" s="1"/>
      <c r="I73" s="1"/>
      <c r="J73" s="1"/>
    </row>
    <row r="74" spans="1:11" x14ac:dyDescent="0.25">
      <c r="H74" s="1"/>
      <c r="I74" s="1"/>
      <c r="J74" s="1"/>
    </row>
    <row r="75" spans="1:11" x14ac:dyDescent="0.25">
      <c r="H75" s="1"/>
      <c r="I75" s="1"/>
      <c r="J75" s="1"/>
    </row>
    <row r="76" spans="1:11" x14ac:dyDescent="0.25">
      <c r="H76" s="1"/>
      <c r="I76" s="1"/>
      <c r="J76" s="1"/>
    </row>
    <row r="77" spans="1:11" x14ac:dyDescent="0.25">
      <c r="H77" s="1"/>
      <c r="I77" s="1"/>
      <c r="J77" s="1"/>
    </row>
    <row r="78" spans="1:11" x14ac:dyDescent="0.25">
      <c r="H78" s="1"/>
      <c r="I78" s="1"/>
      <c r="J78" s="1"/>
    </row>
    <row r="79" spans="1:11" x14ac:dyDescent="0.25">
      <c r="H79" s="1"/>
      <c r="I79" s="1"/>
      <c r="J79" s="1"/>
    </row>
    <row r="80" spans="1:11" s="9" customFormat="1" x14ac:dyDescent="0.25">
      <c r="A80" s="7"/>
      <c r="B80" s="7"/>
      <c r="C80" s="7"/>
      <c r="D80" s="7"/>
      <c r="E80" s="7"/>
      <c r="F80" s="7"/>
      <c r="G80" s="7"/>
      <c r="H80" s="1"/>
      <c r="I80" s="1"/>
      <c r="J80" s="1"/>
      <c r="K80" s="7"/>
    </row>
    <row r="81" spans="1:11" s="9" customFormat="1" x14ac:dyDescent="0.25">
      <c r="A81" s="7"/>
      <c r="B81" s="7"/>
      <c r="C81" s="7"/>
      <c r="D81" s="7"/>
      <c r="E81" s="7"/>
      <c r="F81" s="7"/>
      <c r="G81" s="7"/>
      <c r="H81" s="1"/>
      <c r="I81" s="1"/>
      <c r="J81" s="1"/>
      <c r="K81" s="7"/>
    </row>
    <row r="82" spans="1:11" s="9" customFormat="1" x14ac:dyDescent="0.25">
      <c r="A82" s="7"/>
      <c r="B82" s="7"/>
      <c r="C82" s="7"/>
      <c r="D82" s="7"/>
      <c r="E82" s="7"/>
      <c r="F82" s="7"/>
      <c r="G82" s="7"/>
      <c r="H82" s="1"/>
      <c r="I82" s="1"/>
      <c r="J82" s="1"/>
      <c r="K82" s="7"/>
    </row>
    <row r="83" spans="1:11" x14ac:dyDescent="0.25">
      <c r="H83" s="1"/>
      <c r="I83" s="1"/>
      <c r="J83" s="1"/>
    </row>
    <row r="84" spans="1:11" x14ac:dyDescent="0.25">
      <c r="H84" s="1"/>
      <c r="I84" s="1"/>
      <c r="J84" s="1"/>
    </row>
    <row r="85" spans="1:11" x14ac:dyDescent="0.25">
      <c r="H85" s="1"/>
      <c r="I85" s="1"/>
      <c r="J85" s="1"/>
    </row>
    <row r="86" spans="1:11" s="9" customFormat="1" x14ac:dyDescent="0.25">
      <c r="A86" s="7"/>
      <c r="B86" s="7"/>
      <c r="C86" s="7"/>
      <c r="D86" s="7"/>
      <c r="E86" s="7"/>
      <c r="F86" s="7"/>
      <c r="G86" s="7"/>
      <c r="H86" s="1"/>
      <c r="I86" s="1"/>
      <c r="J86" s="1"/>
      <c r="K86" s="7"/>
    </row>
    <row r="87" spans="1:11" x14ac:dyDescent="0.25">
      <c r="H87" s="1"/>
      <c r="I87" s="1"/>
      <c r="J87" s="1"/>
    </row>
    <row r="88" spans="1:11" x14ac:dyDescent="0.25">
      <c r="H88" s="1"/>
      <c r="I88" s="1"/>
      <c r="J88" s="1"/>
    </row>
    <row r="89" spans="1:11" x14ac:dyDescent="0.25">
      <c r="H89" s="1"/>
      <c r="I89" s="1"/>
      <c r="J89" s="1"/>
    </row>
    <row r="90" spans="1:11" x14ac:dyDescent="0.25">
      <c r="H90" s="1"/>
      <c r="I90" s="1"/>
      <c r="J90" s="1"/>
    </row>
    <row r="91" spans="1:11" x14ac:dyDescent="0.25">
      <c r="H91" s="1"/>
      <c r="I91" s="1"/>
      <c r="J91" s="1"/>
    </row>
    <row r="92" spans="1:11" x14ac:dyDescent="0.25">
      <c r="H92" s="1"/>
      <c r="I92" s="1"/>
      <c r="J92" s="1"/>
    </row>
    <row r="93" spans="1:11" x14ac:dyDescent="0.25">
      <c r="H93" s="1"/>
      <c r="I93" s="1"/>
      <c r="J93" s="1"/>
    </row>
    <row r="94" spans="1:11" x14ac:dyDescent="0.25">
      <c r="H94" s="1"/>
      <c r="I94" s="1"/>
      <c r="J94" s="1"/>
    </row>
    <row r="95" spans="1:11" x14ac:dyDescent="0.25">
      <c r="H95" s="1"/>
      <c r="I95" s="1"/>
      <c r="J95" s="1"/>
    </row>
    <row r="96" spans="1:11" x14ac:dyDescent="0.25">
      <c r="H96" s="1"/>
      <c r="I96" s="1"/>
      <c r="J96" s="1"/>
    </row>
    <row r="97" spans="8:12" x14ac:dyDescent="0.25">
      <c r="H97" s="1"/>
      <c r="I97" s="1"/>
      <c r="J97" s="1"/>
    </row>
    <row r="98" spans="8:12" x14ac:dyDescent="0.25">
      <c r="H98" s="1"/>
      <c r="I98" s="1"/>
      <c r="J98" s="1"/>
    </row>
    <row r="99" spans="8:12" x14ac:dyDescent="0.25">
      <c r="H99" s="1"/>
      <c r="I99" s="1"/>
      <c r="J99" s="1"/>
    </row>
    <row r="100" spans="8:12" x14ac:dyDescent="0.25">
      <c r="H100" s="1"/>
      <c r="I100" s="1"/>
      <c r="J100" s="1"/>
    </row>
    <row r="101" spans="8:12" x14ac:dyDescent="0.25">
      <c r="H101" s="1"/>
      <c r="I101" s="1"/>
      <c r="J101" s="1"/>
    </row>
    <row r="102" spans="8:12" x14ac:dyDescent="0.25">
      <c r="H102" s="1"/>
      <c r="I102" s="1"/>
      <c r="J102" s="1"/>
    </row>
    <row r="103" spans="8:12" x14ac:dyDescent="0.25">
      <c r="H103" s="1"/>
      <c r="I103" s="1"/>
      <c r="J103" s="1"/>
    </row>
    <row r="104" spans="8:12" x14ac:dyDescent="0.25">
      <c r="H104" s="1"/>
      <c r="I104" s="1"/>
      <c r="J104" s="1"/>
    </row>
    <row r="105" spans="8:12" x14ac:dyDescent="0.25">
      <c r="H105" s="1"/>
      <c r="I105" s="1"/>
      <c r="J105" s="1"/>
    </row>
    <row r="106" spans="8:12" x14ac:dyDescent="0.25">
      <c r="H106" s="1"/>
      <c r="I106" s="1"/>
      <c r="J106" s="1"/>
    </row>
    <row r="107" spans="8:12" x14ac:dyDescent="0.25">
      <c r="H107" s="1"/>
      <c r="I107" s="1"/>
      <c r="J107" s="1"/>
    </row>
    <row r="108" spans="8:12" x14ac:dyDescent="0.25">
      <c r="H108" s="1"/>
      <c r="I108" s="1"/>
      <c r="J108" s="1"/>
      <c r="L108" s="1">
        <f>+J108+I108</f>
        <v>0</v>
      </c>
    </row>
    <row r="109" spans="8:12" x14ac:dyDescent="0.25">
      <c r="H109" s="1"/>
      <c r="I109" s="1"/>
      <c r="J109" s="1"/>
    </row>
    <row r="110" spans="8:12" x14ac:dyDescent="0.25">
      <c r="H110" s="1"/>
      <c r="I110" s="1"/>
      <c r="J110" s="1"/>
    </row>
    <row r="111" spans="8:12" x14ac:dyDescent="0.25">
      <c r="H111" s="1"/>
      <c r="I111" s="1"/>
      <c r="J111" s="1"/>
    </row>
    <row r="112" spans="8:12" x14ac:dyDescent="0.25">
      <c r="H112" s="1"/>
      <c r="I112" s="1"/>
      <c r="J112" s="1"/>
    </row>
    <row r="113" spans="8:10" x14ac:dyDescent="0.25">
      <c r="H113" s="1"/>
      <c r="I113" s="1"/>
      <c r="J113" s="1"/>
    </row>
    <row r="114" spans="8:10" x14ac:dyDescent="0.25">
      <c r="H114" s="1"/>
      <c r="I114" s="1"/>
      <c r="J114" s="1"/>
    </row>
    <row r="115" spans="8:10" x14ac:dyDescent="0.25">
      <c r="H115" s="1"/>
      <c r="I115" s="1"/>
      <c r="J115" s="1"/>
    </row>
    <row r="116" spans="8:10" x14ac:dyDescent="0.25">
      <c r="H116" s="1"/>
      <c r="I116" s="1"/>
      <c r="J116" s="1"/>
    </row>
    <row r="117" spans="8:10" x14ac:dyDescent="0.25">
      <c r="H117" s="1"/>
      <c r="I117" s="1"/>
      <c r="J117" s="1"/>
    </row>
    <row r="118" spans="8:10" x14ac:dyDescent="0.25">
      <c r="H118" s="1"/>
      <c r="I118" s="1"/>
      <c r="J118" s="1"/>
    </row>
    <row r="119" spans="8:10" x14ac:dyDescent="0.25">
      <c r="H119" s="1"/>
      <c r="I119" s="1"/>
      <c r="J119" s="1"/>
    </row>
    <row r="120" spans="8:10" x14ac:dyDescent="0.25">
      <c r="H120" s="1"/>
      <c r="I120" s="1"/>
      <c r="J120" s="1"/>
    </row>
    <row r="121" spans="8:10" x14ac:dyDescent="0.25">
      <c r="H121" s="1"/>
      <c r="I121" s="1"/>
      <c r="J121" s="1"/>
    </row>
    <row r="122" spans="8:10" x14ac:dyDescent="0.25">
      <c r="H122" s="1"/>
      <c r="I122" s="1"/>
      <c r="J122" s="1"/>
    </row>
    <row r="123" spans="8:10" x14ac:dyDescent="0.25">
      <c r="H123" s="1"/>
      <c r="I123" s="1"/>
      <c r="J123" s="1"/>
    </row>
    <row r="124" spans="8:10" x14ac:dyDescent="0.25">
      <c r="H124" s="1"/>
      <c r="I124" s="1"/>
      <c r="J124" s="1"/>
    </row>
    <row r="125" spans="8:10" x14ac:dyDescent="0.25">
      <c r="H125" s="1"/>
      <c r="I125" s="1"/>
      <c r="J125" s="1"/>
    </row>
    <row r="126" spans="8:10" x14ac:dyDescent="0.25">
      <c r="H126" s="1"/>
      <c r="I126" s="1"/>
      <c r="J126" s="1"/>
    </row>
    <row r="127" spans="8:10" x14ac:dyDescent="0.25">
      <c r="H127" s="1"/>
      <c r="I127" s="1"/>
      <c r="J127" s="1"/>
    </row>
    <row r="128" spans="8:10" x14ac:dyDescent="0.25">
      <c r="H128" s="1"/>
      <c r="I128" s="1"/>
      <c r="J128" s="1"/>
    </row>
    <row r="129" spans="8:10" x14ac:dyDescent="0.25">
      <c r="H129" s="1"/>
      <c r="I129" s="1"/>
      <c r="J129" s="1"/>
    </row>
    <row r="130" spans="8:10" x14ac:dyDescent="0.25">
      <c r="H130" s="1"/>
      <c r="I130" s="1"/>
      <c r="J130" s="1"/>
    </row>
    <row r="131" spans="8:10" x14ac:dyDescent="0.25">
      <c r="H131" s="1"/>
      <c r="I131" s="1"/>
      <c r="J131" s="1"/>
    </row>
    <row r="132" spans="8:10" x14ac:dyDescent="0.25">
      <c r="H132" s="1"/>
      <c r="I132" s="1"/>
      <c r="J132" s="1"/>
    </row>
    <row r="133" spans="8:10" x14ac:dyDescent="0.25">
      <c r="H133" s="1"/>
      <c r="I133" s="1"/>
      <c r="J133" s="1"/>
    </row>
    <row r="134" spans="8:10" x14ac:dyDescent="0.25">
      <c r="H134" s="1"/>
      <c r="I134" s="1"/>
      <c r="J134" s="1"/>
    </row>
    <row r="135" spans="8:10" x14ac:dyDescent="0.25">
      <c r="H135" s="1"/>
      <c r="I135" s="1"/>
      <c r="J135" s="1"/>
    </row>
    <row r="136" spans="8:10" x14ac:dyDescent="0.25">
      <c r="H136" s="1"/>
      <c r="I136" s="1"/>
      <c r="J136" s="1"/>
    </row>
    <row r="137" spans="8:10" x14ac:dyDescent="0.25">
      <c r="H137" s="1"/>
      <c r="I137" s="1"/>
      <c r="J137" s="1"/>
    </row>
    <row r="138" spans="8:10" x14ac:dyDescent="0.25">
      <c r="H138" s="1"/>
      <c r="I138" s="1"/>
      <c r="J138" s="1"/>
    </row>
    <row r="139" spans="8:10" x14ac:dyDescent="0.25">
      <c r="H139" s="1"/>
      <c r="I139" s="1"/>
      <c r="J139" s="1"/>
    </row>
    <row r="140" spans="8:10" x14ac:dyDescent="0.25">
      <c r="H140" s="1"/>
      <c r="I140" s="1"/>
      <c r="J140" s="1"/>
    </row>
    <row r="141" spans="8:10" x14ac:dyDescent="0.25">
      <c r="H141" s="1"/>
      <c r="I141" s="1"/>
      <c r="J141" s="1"/>
    </row>
    <row r="142" spans="8:10" x14ac:dyDescent="0.25">
      <c r="H142" s="1"/>
      <c r="I142" s="1"/>
      <c r="J142" s="1"/>
    </row>
    <row r="143" spans="8:10" x14ac:dyDescent="0.25">
      <c r="H143" s="1"/>
      <c r="I143" s="1"/>
      <c r="J143" s="1"/>
    </row>
    <row r="144" spans="8:10" x14ac:dyDescent="0.25">
      <c r="H144" s="1"/>
      <c r="I144" s="1"/>
      <c r="J144" s="1"/>
    </row>
    <row r="145" spans="8:10" x14ac:dyDescent="0.25">
      <c r="H145" s="1"/>
      <c r="I145" s="1"/>
      <c r="J145" s="1"/>
    </row>
    <row r="146" spans="8:10" x14ac:dyDescent="0.25">
      <c r="H146" s="1"/>
      <c r="I146" s="1"/>
      <c r="J146" s="1"/>
    </row>
    <row r="147" spans="8:10" x14ac:dyDescent="0.25">
      <c r="H147" s="1"/>
      <c r="I147" s="1"/>
      <c r="J147" s="1"/>
    </row>
    <row r="148" spans="8:10" x14ac:dyDescent="0.25">
      <c r="H148" s="1"/>
      <c r="I148" s="1"/>
      <c r="J148" s="1"/>
    </row>
    <row r="149" spans="8:10" x14ac:dyDescent="0.25">
      <c r="H149" s="1"/>
      <c r="I149" s="1"/>
      <c r="J149" s="1"/>
    </row>
    <row r="150" spans="8:10" x14ac:dyDescent="0.25">
      <c r="H150" s="1"/>
      <c r="I150" s="1"/>
      <c r="J150" s="1"/>
    </row>
    <row r="151" spans="8:10" x14ac:dyDescent="0.25">
      <c r="H151" s="1"/>
      <c r="I151" s="1"/>
      <c r="J151" s="1"/>
    </row>
    <row r="152" spans="8:10" x14ac:dyDescent="0.25">
      <c r="H152" s="1"/>
      <c r="I152" s="1"/>
      <c r="J152" s="1"/>
    </row>
    <row r="153" spans="8:10" x14ac:dyDescent="0.25">
      <c r="H153" s="1"/>
      <c r="I153" s="1"/>
      <c r="J153" s="1"/>
    </row>
    <row r="154" spans="8:10" x14ac:dyDescent="0.25">
      <c r="H154" s="1"/>
      <c r="I154" s="1"/>
      <c r="J154" s="1"/>
    </row>
    <row r="155" spans="8:10" x14ac:dyDescent="0.25">
      <c r="H155" s="5"/>
      <c r="I155" s="1"/>
      <c r="J155" s="1"/>
    </row>
    <row r="156" spans="8:10" x14ac:dyDescent="0.25">
      <c r="H156" s="1"/>
      <c r="I156" s="1"/>
      <c r="J156" s="1"/>
    </row>
    <row r="157" spans="8:10" x14ac:dyDescent="0.25">
      <c r="H157" s="1"/>
      <c r="I157" s="1"/>
      <c r="J157" s="1"/>
    </row>
    <row r="158" spans="8:10" x14ac:dyDescent="0.25">
      <c r="H158" s="1"/>
      <c r="I158" s="1"/>
      <c r="J158" s="1"/>
    </row>
    <row r="159" spans="8:10" x14ac:dyDescent="0.25">
      <c r="H159" s="1"/>
      <c r="I159" s="1"/>
      <c r="J159" s="1"/>
    </row>
    <row r="160" spans="8:10" x14ac:dyDescent="0.25">
      <c r="H160" s="1"/>
      <c r="I160" s="1"/>
      <c r="J160" s="1"/>
    </row>
    <row r="161" spans="8:10" x14ac:dyDescent="0.25">
      <c r="H161" s="1"/>
      <c r="I161" s="1"/>
      <c r="J161" s="1"/>
    </row>
    <row r="162" spans="8:10" x14ac:dyDescent="0.25">
      <c r="H162" s="1"/>
      <c r="I162" s="1"/>
      <c r="J162" s="1"/>
    </row>
    <row r="163" spans="8:10" x14ac:dyDescent="0.25">
      <c r="H163" s="1"/>
      <c r="I163" s="1"/>
      <c r="J163" s="1"/>
    </row>
    <row r="164" spans="8:10" x14ac:dyDescent="0.25">
      <c r="H164" s="1"/>
      <c r="I164" s="1"/>
      <c r="J164" s="1"/>
    </row>
    <row r="165" spans="8:10" x14ac:dyDescent="0.25">
      <c r="H165" s="1"/>
      <c r="I165" s="1"/>
      <c r="J165" s="1"/>
    </row>
    <row r="166" spans="8:10" x14ac:dyDescent="0.25">
      <c r="H166" s="1"/>
      <c r="I166" s="1"/>
      <c r="J166" s="1"/>
    </row>
    <row r="167" spans="8:10" x14ac:dyDescent="0.25">
      <c r="H167" s="1"/>
      <c r="I167" s="1"/>
      <c r="J167" s="1"/>
    </row>
    <row r="168" spans="8:10" x14ac:dyDescent="0.25">
      <c r="H168" s="1"/>
      <c r="I168" s="1"/>
      <c r="J168" s="1"/>
    </row>
    <row r="169" spans="8:10" x14ac:dyDescent="0.25">
      <c r="H169" s="1"/>
      <c r="I169" s="1"/>
      <c r="J169" s="1"/>
    </row>
    <row r="170" spans="8:10" x14ac:dyDescent="0.25">
      <c r="H170" s="1"/>
      <c r="I170" s="1"/>
      <c r="J170" s="1"/>
    </row>
    <row r="171" spans="8:10" x14ac:dyDescent="0.25">
      <c r="H171" s="1"/>
      <c r="I171" s="1"/>
      <c r="J171" s="1"/>
    </row>
    <row r="172" spans="8:10" x14ac:dyDescent="0.25">
      <c r="H172" s="1"/>
      <c r="I172" s="1"/>
      <c r="J172" s="1"/>
    </row>
    <row r="173" spans="8:10" x14ac:dyDescent="0.25">
      <c r="H173" s="1"/>
      <c r="I173" s="1"/>
      <c r="J173" s="1"/>
    </row>
    <row r="174" spans="8:10" x14ac:dyDescent="0.25">
      <c r="H174" s="1"/>
      <c r="I174" s="1"/>
      <c r="J174" s="1"/>
    </row>
    <row r="175" spans="8:10" x14ac:dyDescent="0.25">
      <c r="H175" s="1"/>
      <c r="I175" s="1"/>
      <c r="J175" s="1"/>
    </row>
    <row r="176" spans="8:10" x14ac:dyDescent="0.25">
      <c r="H176" s="1"/>
      <c r="I176" s="1"/>
      <c r="J176" s="1"/>
    </row>
    <row r="177" spans="8:12" x14ac:dyDescent="0.25">
      <c r="H177" s="5"/>
      <c r="I177" s="1"/>
      <c r="J177" s="1"/>
    </row>
    <row r="178" spans="8:12" x14ac:dyDescent="0.25">
      <c r="H178" s="1"/>
      <c r="I178" s="1"/>
      <c r="J178" s="1"/>
    </row>
    <row r="179" spans="8:12" x14ac:dyDescent="0.25">
      <c r="H179" s="1"/>
      <c r="I179" s="1"/>
      <c r="J179" s="1"/>
    </row>
    <row r="180" spans="8:12" x14ac:dyDescent="0.25">
      <c r="H180" s="1"/>
      <c r="I180" s="1"/>
      <c r="J180" s="1"/>
    </row>
    <row r="181" spans="8:12" x14ac:dyDescent="0.25">
      <c r="H181" s="1"/>
      <c r="I181" s="1"/>
      <c r="J181" s="1"/>
    </row>
    <row r="182" spans="8:12" x14ac:dyDescent="0.25">
      <c r="H182" s="1"/>
      <c r="I182" s="1"/>
      <c r="J182" s="1"/>
    </row>
    <row r="183" spans="8:12" x14ac:dyDescent="0.25">
      <c r="H183" s="1"/>
      <c r="I183" s="1"/>
      <c r="J183" s="1"/>
    </row>
    <row r="184" spans="8:12" x14ac:dyDescent="0.25">
      <c r="H184" s="1"/>
      <c r="I184" s="1"/>
      <c r="J184" s="1"/>
    </row>
    <row r="185" spans="8:12" x14ac:dyDescent="0.25">
      <c r="H185" s="1"/>
      <c r="I185" s="1"/>
      <c r="J185" s="1"/>
    </row>
    <row r="186" spans="8:12" x14ac:dyDescent="0.25">
      <c r="H186" s="1"/>
      <c r="I186" s="1"/>
      <c r="J186" s="1"/>
      <c r="L186" s="1">
        <f>+J186+I186</f>
        <v>0</v>
      </c>
    </row>
    <row r="187" spans="8:12" x14ac:dyDescent="0.25">
      <c r="H187" s="1"/>
      <c r="I187" s="1"/>
      <c r="J187" s="1"/>
    </row>
    <row r="188" spans="8:12" x14ac:dyDescent="0.25">
      <c r="H188" s="1"/>
      <c r="I188" s="1"/>
      <c r="J188" s="1"/>
    </row>
    <row r="189" spans="8:12" x14ac:dyDescent="0.25">
      <c r="H189" s="1"/>
      <c r="I189" s="1"/>
      <c r="J189" s="1"/>
    </row>
    <row r="190" spans="8:12" x14ac:dyDescent="0.25">
      <c r="H190" s="1"/>
      <c r="I190" s="1"/>
      <c r="J190" s="1"/>
    </row>
    <row r="191" spans="8:12" x14ac:dyDescent="0.25">
      <c r="H191" s="1"/>
      <c r="I191" s="1"/>
      <c r="J191" s="1"/>
    </row>
    <row r="192" spans="8:12" x14ac:dyDescent="0.25">
      <c r="H192" s="1"/>
      <c r="I192" s="1"/>
      <c r="J192" s="1"/>
    </row>
    <row r="193" spans="8:10" x14ac:dyDescent="0.25">
      <c r="H193" s="1"/>
      <c r="I193" s="1"/>
      <c r="J193" s="1"/>
    </row>
    <row r="194" spans="8:10" x14ac:dyDescent="0.25">
      <c r="H194" s="1"/>
      <c r="I194" s="1"/>
      <c r="J194" s="1"/>
    </row>
    <row r="195" spans="8:10" x14ac:dyDescent="0.25">
      <c r="H195" s="1"/>
      <c r="I195" s="1"/>
      <c r="J195" s="1"/>
    </row>
    <row r="196" spans="8:10" x14ac:dyDescent="0.25">
      <c r="H196" s="1"/>
      <c r="I196" s="1"/>
      <c r="J196" s="1"/>
    </row>
    <row r="197" spans="8:10" x14ac:dyDescent="0.25">
      <c r="H197" s="1"/>
      <c r="I197" s="1"/>
      <c r="J197" s="1"/>
    </row>
    <row r="198" spans="8:10" x14ac:dyDescent="0.25">
      <c r="H198" s="1"/>
      <c r="I198" s="1"/>
      <c r="J198" s="1"/>
    </row>
    <row r="199" spans="8:10" x14ac:dyDescent="0.25">
      <c r="H199" s="1"/>
      <c r="I199" s="1"/>
      <c r="J199" s="1"/>
    </row>
    <row r="200" spans="8:10" x14ac:dyDescent="0.25">
      <c r="H200" s="1"/>
      <c r="I200" s="1"/>
      <c r="J200" s="1"/>
    </row>
    <row r="201" spans="8:10" x14ac:dyDescent="0.25">
      <c r="H201" s="1"/>
      <c r="I201" s="1"/>
      <c r="J201" s="1"/>
    </row>
    <row r="202" spans="8:10" x14ac:dyDescent="0.25">
      <c r="H202" s="1"/>
      <c r="I202" s="1"/>
      <c r="J202" s="1"/>
    </row>
    <row r="203" spans="8:10" x14ac:dyDescent="0.25">
      <c r="H203" s="1"/>
      <c r="I203" s="1"/>
      <c r="J203" s="1"/>
    </row>
    <row r="204" spans="8:10" x14ac:dyDescent="0.25">
      <c r="H204" s="1"/>
      <c r="I204" s="1"/>
      <c r="J204" s="1"/>
    </row>
    <row r="205" spans="8:10" x14ac:dyDescent="0.25">
      <c r="H205" s="1"/>
      <c r="I205" s="1"/>
      <c r="J205" s="1"/>
    </row>
    <row r="206" spans="8:10" x14ac:dyDescent="0.25">
      <c r="H206" s="1"/>
      <c r="I206" s="1"/>
      <c r="J206" s="1"/>
    </row>
    <row r="207" spans="8:10" x14ac:dyDescent="0.25">
      <c r="H207" s="1"/>
      <c r="I207" s="1"/>
      <c r="J207" s="1"/>
    </row>
    <row r="208" spans="8:10" x14ac:dyDescent="0.25">
      <c r="H208" s="1"/>
      <c r="I208" s="1"/>
      <c r="J208" s="1"/>
    </row>
    <row r="209" spans="8:10" x14ac:dyDescent="0.25">
      <c r="H209" s="1"/>
      <c r="I209" s="1"/>
      <c r="J209" s="1"/>
    </row>
    <row r="210" spans="8:10" x14ac:dyDescent="0.25">
      <c r="H210" s="1"/>
      <c r="I210" s="1"/>
      <c r="J210" s="1"/>
    </row>
    <row r="211" spans="8:10" x14ac:dyDescent="0.25">
      <c r="H211" s="1"/>
      <c r="I211" s="1"/>
      <c r="J211" s="1"/>
    </row>
    <row r="212" spans="8:10" x14ac:dyDescent="0.25">
      <c r="H212" s="1"/>
      <c r="I212" s="1"/>
      <c r="J212" s="1"/>
    </row>
    <row r="213" spans="8:10" x14ac:dyDescent="0.25">
      <c r="H213" s="1"/>
      <c r="I213" s="1"/>
      <c r="J213" s="1"/>
    </row>
    <row r="214" spans="8:10" x14ac:dyDescent="0.25">
      <c r="H214" s="1"/>
      <c r="I214" s="1"/>
      <c r="J214" s="1"/>
    </row>
    <row r="215" spans="8:10" x14ac:dyDescent="0.25">
      <c r="H215" s="1"/>
      <c r="I215" s="1"/>
      <c r="J215" s="1"/>
    </row>
    <row r="216" spans="8:10" x14ac:dyDescent="0.25">
      <c r="H216" s="1"/>
      <c r="I216" s="1"/>
      <c r="J216" s="1"/>
    </row>
    <row r="217" spans="8:10" x14ac:dyDescent="0.25">
      <c r="H217" s="1"/>
      <c r="I217" s="1"/>
      <c r="J217" s="1"/>
    </row>
    <row r="218" spans="8:10" x14ac:dyDescent="0.25">
      <c r="H218" s="1"/>
      <c r="I218" s="1"/>
      <c r="J218" s="1"/>
    </row>
    <row r="219" spans="8:10" x14ac:dyDescent="0.25">
      <c r="H219" s="1"/>
      <c r="I219" s="1"/>
      <c r="J219" s="1"/>
    </row>
    <row r="220" spans="8:10" x14ac:dyDescent="0.25">
      <c r="H220" s="1"/>
      <c r="I220" s="1"/>
      <c r="J220" s="1"/>
    </row>
    <row r="221" spans="8:10" x14ac:dyDescent="0.25">
      <c r="H221" s="1"/>
      <c r="I221" s="1"/>
      <c r="J221" s="1"/>
    </row>
    <row r="222" spans="8:10" x14ac:dyDescent="0.25">
      <c r="H222" s="1"/>
      <c r="I222" s="1"/>
      <c r="J222" s="1"/>
    </row>
    <row r="223" spans="8:10" x14ac:dyDescent="0.25">
      <c r="H223" s="1"/>
      <c r="I223" s="1"/>
      <c r="J223" s="1"/>
    </row>
    <row r="224" spans="8:10" x14ac:dyDescent="0.25">
      <c r="H224" s="1"/>
      <c r="I224" s="1"/>
      <c r="J224" s="1"/>
    </row>
    <row r="225" spans="8:10" x14ac:dyDescent="0.25">
      <c r="H225" s="1"/>
      <c r="I225" s="1"/>
      <c r="J225" s="1"/>
    </row>
    <row r="226" spans="8:10" x14ac:dyDescent="0.25">
      <c r="H226" s="1"/>
      <c r="I226" s="1"/>
      <c r="J226" s="1"/>
    </row>
    <row r="227" spans="8:10" x14ac:dyDescent="0.25">
      <c r="H227" s="1"/>
      <c r="I227" s="1"/>
      <c r="J227" s="1"/>
    </row>
    <row r="228" spans="8:10" x14ac:dyDescent="0.25">
      <c r="H228" s="1"/>
      <c r="I228" s="1"/>
      <c r="J228" s="1"/>
    </row>
    <row r="229" spans="8:10" x14ac:dyDescent="0.25">
      <c r="H229" s="1"/>
      <c r="I229" s="1"/>
      <c r="J229" s="1"/>
    </row>
    <row r="230" spans="8:10" x14ac:dyDescent="0.25">
      <c r="H230" s="1"/>
      <c r="I230" s="1"/>
      <c r="J230" s="1"/>
    </row>
    <row r="231" spans="8:10" x14ac:dyDescent="0.25">
      <c r="H231" s="1"/>
      <c r="I231" s="1"/>
      <c r="J231" s="1"/>
    </row>
    <row r="232" spans="8:10" x14ac:dyDescent="0.25">
      <c r="H232" s="1"/>
      <c r="I232" s="1"/>
      <c r="J232" s="1"/>
    </row>
    <row r="233" spans="8:10" x14ac:dyDescent="0.25">
      <c r="H233" s="1"/>
      <c r="I233" s="1"/>
      <c r="J233" s="1"/>
    </row>
    <row r="234" spans="8:10" x14ac:dyDescent="0.25">
      <c r="H234" s="1"/>
      <c r="I234" s="1"/>
      <c r="J234" s="1"/>
    </row>
    <row r="235" spans="8:10" x14ac:dyDescent="0.25">
      <c r="H235" s="1"/>
      <c r="I235" s="1"/>
      <c r="J235" s="1"/>
    </row>
    <row r="236" spans="8:10" x14ac:dyDescent="0.25">
      <c r="H236" s="1"/>
      <c r="I236" s="1"/>
      <c r="J236" s="1"/>
    </row>
    <row r="237" spans="8:10" x14ac:dyDescent="0.25">
      <c r="H237" s="1"/>
      <c r="I237" s="1"/>
      <c r="J237" s="1"/>
    </row>
    <row r="238" spans="8:10" x14ac:dyDescent="0.25">
      <c r="H238" s="1"/>
      <c r="I238" s="1"/>
      <c r="J238" s="1"/>
    </row>
    <row r="239" spans="8:10" x14ac:dyDescent="0.25">
      <c r="H239" s="1"/>
      <c r="I239" s="1"/>
      <c r="J239" s="1"/>
    </row>
    <row r="240" spans="8:10" x14ac:dyDescent="0.25">
      <c r="H240" s="1"/>
      <c r="I240" s="1"/>
      <c r="J240" s="1"/>
    </row>
    <row r="241" spans="8:10" x14ac:dyDescent="0.25">
      <c r="H241" s="1"/>
      <c r="I241" s="1"/>
      <c r="J241" s="1"/>
    </row>
    <row r="242" spans="8:10" x14ac:dyDescent="0.25">
      <c r="H242" s="1"/>
      <c r="I242" s="1"/>
      <c r="J242" s="1"/>
    </row>
    <row r="243" spans="8:10" x14ac:dyDescent="0.25">
      <c r="H243" s="1"/>
      <c r="I243" s="1"/>
      <c r="J243" s="1"/>
    </row>
    <row r="244" spans="8:10" x14ac:dyDescent="0.25">
      <c r="H244" s="1"/>
      <c r="I244" s="1"/>
      <c r="J244" s="1"/>
    </row>
    <row r="245" spans="8:10" x14ac:dyDescent="0.25">
      <c r="H245" s="1"/>
      <c r="I245" s="1"/>
      <c r="J245" s="1"/>
    </row>
    <row r="246" spans="8:10" x14ac:dyDescent="0.25">
      <c r="H246" s="1"/>
      <c r="I246" s="1"/>
      <c r="J246" s="1"/>
    </row>
    <row r="247" spans="8:10" x14ac:dyDescent="0.25">
      <c r="H247" s="1"/>
      <c r="I247" s="1"/>
      <c r="J247" s="1"/>
    </row>
    <row r="248" spans="8:10" x14ac:dyDescent="0.25">
      <c r="H248" s="1"/>
      <c r="I248" s="1"/>
      <c r="J248" s="1"/>
    </row>
    <row r="249" spans="8:10" x14ac:dyDescent="0.25">
      <c r="H249" s="1"/>
      <c r="I249" s="1"/>
      <c r="J249" s="1"/>
    </row>
    <row r="250" spans="8:10" x14ac:dyDescent="0.25">
      <c r="H250" s="1"/>
      <c r="I250" s="1"/>
      <c r="J250" s="1"/>
    </row>
    <row r="251" spans="8:10" x14ac:dyDescent="0.25">
      <c r="H251" s="1"/>
      <c r="I251" s="1"/>
      <c r="J251" s="1"/>
    </row>
    <row r="252" spans="8:10" x14ac:dyDescent="0.25">
      <c r="H252" s="1"/>
      <c r="I252" s="1"/>
      <c r="J252" s="1"/>
    </row>
    <row r="253" spans="8:10" x14ac:dyDescent="0.25">
      <c r="H253" s="1"/>
      <c r="I253" s="1"/>
      <c r="J253" s="1"/>
    </row>
    <row r="254" spans="8:10" x14ac:dyDescent="0.25">
      <c r="H254" s="1"/>
      <c r="I254" s="1"/>
      <c r="J254" s="1"/>
    </row>
    <row r="255" spans="8:10" x14ac:dyDescent="0.25">
      <c r="H255" s="1"/>
      <c r="I255" s="1"/>
      <c r="J255" s="1"/>
    </row>
    <row r="256" spans="8:10" x14ac:dyDescent="0.25">
      <c r="H256" s="1"/>
      <c r="I256" s="1"/>
      <c r="J256" s="1"/>
    </row>
    <row r="257" spans="8:10" x14ac:dyDescent="0.25">
      <c r="H257" s="1"/>
      <c r="I257" s="1"/>
      <c r="J257" s="1"/>
    </row>
    <row r="258" spans="8:10" x14ac:dyDescent="0.25">
      <c r="H258" s="1"/>
      <c r="I258" s="1"/>
      <c r="J258" s="1"/>
    </row>
    <row r="259" spans="8:10" x14ac:dyDescent="0.25">
      <c r="H259" s="1"/>
      <c r="I259" s="1"/>
      <c r="J259" s="1"/>
    </row>
    <row r="260" spans="8:10" x14ac:dyDescent="0.25">
      <c r="H260" s="1"/>
      <c r="I260" s="1"/>
      <c r="J260" s="1"/>
    </row>
    <row r="261" spans="8:10" x14ac:dyDescent="0.25">
      <c r="H261" s="1"/>
      <c r="I261" s="1"/>
      <c r="J261" s="1"/>
    </row>
    <row r="262" spans="8:10" x14ac:dyDescent="0.25">
      <c r="H262" s="1"/>
      <c r="I262" s="1"/>
      <c r="J262" s="1"/>
    </row>
    <row r="263" spans="8:10" x14ac:dyDescent="0.25">
      <c r="H263" s="1"/>
      <c r="I263" s="1"/>
      <c r="J263" s="1"/>
    </row>
    <row r="264" spans="8:10" x14ac:dyDescent="0.25">
      <c r="H264" s="1"/>
      <c r="I264" s="1"/>
      <c r="J264" s="1"/>
    </row>
    <row r="265" spans="8:10" x14ac:dyDescent="0.25">
      <c r="H265" s="1"/>
      <c r="I265" s="1"/>
      <c r="J265" s="1"/>
    </row>
    <row r="266" spans="8:10" x14ac:dyDescent="0.25">
      <c r="H266" s="1"/>
      <c r="I266" s="1"/>
      <c r="J266" s="1"/>
    </row>
    <row r="267" spans="8:10" x14ac:dyDescent="0.25">
      <c r="H267" s="1"/>
      <c r="I267" s="1"/>
      <c r="J267" s="1"/>
    </row>
    <row r="268" spans="8:10" x14ac:dyDescent="0.25">
      <c r="H268" s="1"/>
      <c r="I268" s="1"/>
      <c r="J268" s="1"/>
    </row>
    <row r="269" spans="8:10" x14ac:dyDescent="0.25">
      <c r="H269" s="1"/>
      <c r="I269" s="1"/>
      <c r="J269" s="1"/>
    </row>
    <row r="270" spans="8:10" x14ac:dyDescent="0.25">
      <c r="H270" s="1"/>
      <c r="I270" s="1"/>
      <c r="J270" s="1"/>
    </row>
    <row r="271" spans="8:10" x14ac:dyDescent="0.25">
      <c r="H271" s="1"/>
      <c r="I271" s="1"/>
      <c r="J271" s="1"/>
    </row>
    <row r="272" spans="8:10" x14ac:dyDescent="0.25">
      <c r="H272" s="1"/>
      <c r="I272" s="1"/>
      <c r="J272" s="1"/>
    </row>
    <row r="273" spans="8:10" x14ac:dyDescent="0.25">
      <c r="H273" s="1"/>
      <c r="I273" s="1"/>
      <c r="J273" s="1"/>
    </row>
    <row r="274" spans="8:10" x14ac:dyDescent="0.25">
      <c r="H274" s="1"/>
      <c r="I274" s="1"/>
      <c r="J274" s="1"/>
    </row>
    <row r="275" spans="8:10" x14ac:dyDescent="0.25">
      <c r="H275" s="1"/>
      <c r="I275" s="1"/>
      <c r="J275" s="1"/>
    </row>
    <row r="276" spans="8:10" x14ac:dyDescent="0.25">
      <c r="H276" s="1"/>
      <c r="I276" s="1"/>
      <c r="J276" s="1"/>
    </row>
    <row r="277" spans="8:10" x14ac:dyDescent="0.25">
      <c r="H277" s="1"/>
      <c r="I277" s="1"/>
      <c r="J277" s="1"/>
    </row>
    <row r="278" spans="8:10" x14ac:dyDescent="0.25">
      <c r="H278" s="1"/>
      <c r="I278" s="1"/>
      <c r="J278" s="1"/>
    </row>
    <row r="279" spans="8:10" x14ac:dyDescent="0.25">
      <c r="H279" s="1"/>
      <c r="I279" s="1"/>
      <c r="J279" s="1"/>
    </row>
    <row r="280" spans="8:10" x14ac:dyDescent="0.25">
      <c r="H280" s="1"/>
      <c r="I280" s="1"/>
      <c r="J280" s="1"/>
    </row>
    <row r="281" spans="8:10" x14ac:dyDescent="0.25">
      <c r="H281" s="1"/>
      <c r="I281" s="1"/>
      <c r="J281" s="1"/>
    </row>
    <row r="282" spans="8:10" x14ac:dyDescent="0.25">
      <c r="H282" s="1"/>
      <c r="I282" s="1"/>
      <c r="J282" s="1"/>
    </row>
    <row r="283" spans="8:10" x14ac:dyDescent="0.25">
      <c r="H283" s="1"/>
      <c r="I283" s="1"/>
      <c r="J283" s="1"/>
    </row>
    <row r="284" spans="8:10" x14ac:dyDescent="0.25">
      <c r="H284" s="1"/>
      <c r="I284" s="1"/>
      <c r="J284" s="1"/>
    </row>
    <row r="285" spans="8:10" x14ac:dyDescent="0.25">
      <c r="H285" s="1"/>
      <c r="I285" s="1"/>
      <c r="J285" s="1"/>
    </row>
    <row r="286" spans="8:10" x14ac:dyDescent="0.25">
      <c r="H286" s="1"/>
      <c r="I286" s="1"/>
      <c r="J286" s="1"/>
    </row>
    <row r="287" spans="8:10" x14ac:dyDescent="0.25">
      <c r="H287" s="1"/>
      <c r="I287" s="1"/>
      <c r="J287" s="1"/>
    </row>
    <row r="288" spans="8:10" x14ac:dyDescent="0.25">
      <c r="H288" s="1"/>
      <c r="I288" s="1"/>
      <c r="J288" s="1"/>
    </row>
    <row r="289" spans="8:10" x14ac:dyDescent="0.25">
      <c r="H289" s="1"/>
      <c r="I289" s="1"/>
      <c r="J289" s="1"/>
    </row>
    <row r="290" spans="8:10" x14ac:dyDescent="0.25">
      <c r="H290" s="1"/>
      <c r="I290" s="1"/>
      <c r="J290" s="1"/>
    </row>
    <row r="291" spans="8:10" x14ac:dyDescent="0.25">
      <c r="H291" s="1"/>
      <c r="I291" s="1"/>
      <c r="J291" s="1"/>
    </row>
    <row r="292" spans="8:10" x14ac:dyDescent="0.25">
      <c r="H292" s="1"/>
      <c r="I292" s="1"/>
      <c r="J292" s="1"/>
    </row>
    <row r="293" spans="8:10" x14ac:dyDescent="0.25">
      <c r="H293" s="1"/>
      <c r="I293" s="1"/>
      <c r="J293" s="1"/>
    </row>
    <row r="294" spans="8:10" x14ac:dyDescent="0.25">
      <c r="H294" s="1"/>
      <c r="I294" s="1"/>
      <c r="J294" s="1"/>
    </row>
    <row r="295" spans="8:10" x14ac:dyDescent="0.25">
      <c r="H295" s="1"/>
      <c r="I295" s="1"/>
      <c r="J295" s="1"/>
    </row>
    <row r="296" spans="8:10" x14ac:dyDescent="0.25">
      <c r="H296" s="1"/>
      <c r="I296" s="1"/>
      <c r="J296" s="1"/>
    </row>
    <row r="297" spans="8:10" x14ac:dyDescent="0.25">
      <c r="H297" s="1"/>
      <c r="I297" s="1"/>
      <c r="J297" s="1"/>
    </row>
    <row r="298" spans="8:10" x14ac:dyDescent="0.25">
      <c r="H298" s="1"/>
      <c r="I298" s="1"/>
      <c r="J298" s="1"/>
    </row>
    <row r="299" spans="8:10" x14ac:dyDescent="0.25">
      <c r="H299" s="1"/>
      <c r="I299" s="1"/>
      <c r="J299" s="1"/>
    </row>
    <row r="300" spans="8:10" x14ac:dyDescent="0.25">
      <c r="H300" s="1"/>
      <c r="I300" s="1"/>
      <c r="J300" s="1"/>
    </row>
    <row r="301" spans="8:10" x14ac:dyDescent="0.25">
      <c r="H301" s="1"/>
      <c r="I301" s="1"/>
      <c r="J301" s="1"/>
    </row>
    <row r="302" spans="8:10" x14ac:dyDescent="0.25">
      <c r="H302" s="1"/>
      <c r="I302" s="1"/>
      <c r="J302" s="1"/>
    </row>
    <row r="303" spans="8:10" x14ac:dyDescent="0.25">
      <c r="H303" s="1"/>
      <c r="I303" s="1"/>
      <c r="J303" s="1"/>
    </row>
    <row r="304" spans="8:10" x14ac:dyDescent="0.25">
      <c r="H304" s="1"/>
      <c r="I304" s="1"/>
      <c r="J304" s="1"/>
    </row>
    <row r="305" spans="8:10" x14ac:dyDescent="0.25">
      <c r="H305" s="1"/>
      <c r="I305" s="1"/>
      <c r="J305" s="1"/>
    </row>
    <row r="306" spans="8:10" x14ac:dyDescent="0.25">
      <c r="H306" s="1"/>
      <c r="I306" s="1"/>
      <c r="J306" s="1"/>
    </row>
    <row r="307" spans="8:10" x14ac:dyDescent="0.25">
      <c r="H307" s="1"/>
      <c r="I307" s="1"/>
      <c r="J307" s="1"/>
    </row>
    <row r="308" spans="8:10" x14ac:dyDescent="0.25">
      <c r="H308" s="1"/>
      <c r="I308" s="1"/>
      <c r="J308" s="1"/>
    </row>
    <row r="309" spans="8:10" x14ac:dyDescent="0.25">
      <c r="H309" s="1"/>
      <c r="I309" s="1"/>
      <c r="J309" s="1"/>
    </row>
    <row r="310" spans="8:10" x14ac:dyDescent="0.25">
      <c r="H310" s="1"/>
      <c r="I310" s="1"/>
      <c r="J310" s="1"/>
    </row>
    <row r="311" spans="8:10" x14ac:dyDescent="0.25">
      <c r="H311" s="1"/>
      <c r="I311" s="1"/>
      <c r="J311" s="1"/>
    </row>
    <row r="312" spans="8:10" x14ac:dyDescent="0.25">
      <c r="H312" s="1"/>
      <c r="I312" s="1"/>
      <c r="J312" s="1"/>
    </row>
    <row r="313" spans="8:10" x14ac:dyDescent="0.25">
      <c r="H313" s="1"/>
      <c r="I313" s="1"/>
      <c r="J313" s="1"/>
    </row>
    <row r="314" spans="8:10" x14ac:dyDescent="0.25">
      <c r="H314" s="1"/>
      <c r="I314" s="1"/>
      <c r="J314" s="1"/>
    </row>
    <row r="315" spans="8:10" x14ac:dyDescent="0.25">
      <c r="H315" s="1"/>
      <c r="I315" s="1"/>
      <c r="J315" s="1"/>
    </row>
    <row r="316" spans="8:10" x14ac:dyDescent="0.25">
      <c r="H316" s="1"/>
      <c r="I316" s="1"/>
      <c r="J316" s="1"/>
    </row>
    <row r="317" spans="8:10" x14ac:dyDescent="0.25">
      <c r="H317" s="1"/>
      <c r="I317" s="1"/>
      <c r="J317" s="1"/>
    </row>
    <row r="318" spans="8:10" x14ac:dyDescent="0.25">
      <c r="H318" s="1"/>
      <c r="I318" s="1"/>
      <c r="J318" s="1"/>
    </row>
    <row r="319" spans="8:10" x14ac:dyDescent="0.25">
      <c r="H319" s="1"/>
      <c r="I319" s="1"/>
      <c r="J319" s="1"/>
    </row>
    <row r="320" spans="8:10" x14ac:dyDescent="0.25">
      <c r="H320" s="1"/>
      <c r="I320" s="1"/>
      <c r="J320" s="1"/>
    </row>
    <row r="321" spans="8:10" x14ac:dyDescent="0.25">
      <c r="H321" s="1"/>
      <c r="I321" s="1"/>
      <c r="J321" s="1"/>
    </row>
    <row r="322" spans="8:10" x14ac:dyDescent="0.25">
      <c r="H322" s="1"/>
      <c r="I322" s="1"/>
      <c r="J322" s="1"/>
    </row>
    <row r="323" spans="8:10" x14ac:dyDescent="0.25">
      <c r="H323" s="1"/>
      <c r="I323" s="1"/>
      <c r="J323" s="1"/>
    </row>
    <row r="324" spans="8:10" x14ac:dyDescent="0.25">
      <c r="H324" s="1"/>
      <c r="I324" s="1"/>
      <c r="J324" s="1"/>
    </row>
    <row r="325" spans="8:10" x14ac:dyDescent="0.25">
      <c r="H325" s="1"/>
      <c r="I325" s="1"/>
      <c r="J325" s="1"/>
    </row>
    <row r="326" spans="8:10" x14ac:dyDescent="0.25">
      <c r="H326" s="1"/>
      <c r="I326" s="1"/>
      <c r="J326" s="1"/>
    </row>
    <row r="327" spans="8:10" x14ac:dyDescent="0.25">
      <c r="H327" s="1"/>
      <c r="I327" s="1"/>
      <c r="J327" s="1"/>
    </row>
    <row r="328" spans="8:10" x14ac:dyDescent="0.25">
      <c r="H328" s="1"/>
      <c r="I328" s="1"/>
      <c r="J328" s="1"/>
    </row>
    <row r="329" spans="8:10" x14ac:dyDescent="0.25">
      <c r="H329" s="1"/>
      <c r="I329" s="1"/>
      <c r="J329" s="1"/>
    </row>
    <row r="330" spans="8:10" x14ac:dyDescent="0.25">
      <c r="H330" s="1"/>
      <c r="I330" s="1"/>
      <c r="J330" s="1"/>
    </row>
    <row r="331" spans="8:10" x14ac:dyDescent="0.25">
      <c r="H331" s="1"/>
      <c r="I331" s="1"/>
      <c r="J331" s="1"/>
    </row>
    <row r="332" spans="8:10" x14ac:dyDescent="0.25">
      <c r="H332" s="1"/>
      <c r="I332" s="1"/>
      <c r="J332" s="1"/>
    </row>
    <row r="333" spans="8:10" x14ac:dyDescent="0.25">
      <c r="H333" s="1"/>
      <c r="I333" s="1"/>
      <c r="J333" s="1"/>
    </row>
    <row r="334" spans="8:10" x14ac:dyDescent="0.25">
      <c r="H334" s="1"/>
      <c r="I334" s="1"/>
      <c r="J334" s="1"/>
    </row>
    <row r="335" spans="8:10" x14ac:dyDescent="0.25">
      <c r="H335" s="1"/>
      <c r="I335" s="1"/>
      <c r="J335" s="1"/>
    </row>
    <row r="336" spans="8:10" x14ac:dyDescent="0.25">
      <c r="H336" s="1"/>
      <c r="I336" s="1"/>
      <c r="J336" s="1"/>
    </row>
    <row r="337" spans="8:10" x14ac:dyDescent="0.25">
      <c r="H337" s="1"/>
      <c r="I337" s="1"/>
      <c r="J337" s="1"/>
    </row>
    <row r="338" spans="8:10" x14ac:dyDescent="0.25">
      <c r="H338" s="1"/>
      <c r="I338" s="1"/>
      <c r="J338" s="1"/>
    </row>
    <row r="339" spans="8:10" x14ac:dyDescent="0.25">
      <c r="H339" s="1"/>
      <c r="I339" s="1"/>
      <c r="J339" s="1"/>
    </row>
    <row r="340" spans="8:10" x14ac:dyDescent="0.25">
      <c r="H340" s="1"/>
      <c r="I340" s="1"/>
      <c r="J340" s="1"/>
    </row>
    <row r="341" spans="8:10" x14ac:dyDescent="0.25">
      <c r="H341" s="1"/>
      <c r="I341" s="1"/>
      <c r="J341" s="1"/>
    </row>
    <row r="342" spans="8:10" x14ac:dyDescent="0.25">
      <c r="H342" s="1"/>
      <c r="I342" s="1"/>
      <c r="J342" s="1"/>
    </row>
    <row r="343" spans="8:10" x14ac:dyDescent="0.25">
      <c r="H343" s="1"/>
      <c r="I343" s="1"/>
      <c r="J343" s="1"/>
    </row>
    <row r="344" spans="8:10" x14ac:dyDescent="0.25">
      <c r="H344" s="1"/>
      <c r="I344" s="1"/>
      <c r="J344" s="1"/>
    </row>
    <row r="345" spans="8:10" x14ac:dyDescent="0.25">
      <c r="H345" s="1"/>
      <c r="I345" s="1"/>
      <c r="J345" s="1"/>
    </row>
    <row r="346" spans="8:10" x14ac:dyDescent="0.25">
      <c r="H346" s="1"/>
      <c r="I346" s="1"/>
      <c r="J346" s="1"/>
    </row>
    <row r="347" spans="8:10" x14ac:dyDescent="0.25">
      <c r="H347" s="1"/>
      <c r="I347" s="1"/>
      <c r="J347" s="1"/>
    </row>
    <row r="348" spans="8:10" x14ac:dyDescent="0.25">
      <c r="H348" s="1"/>
      <c r="I348" s="1"/>
      <c r="J348" s="1"/>
    </row>
    <row r="349" spans="8:10" x14ac:dyDescent="0.25">
      <c r="H349" s="1"/>
      <c r="I349" s="1"/>
      <c r="J349" s="1"/>
    </row>
    <row r="350" spans="8:10" x14ac:dyDescent="0.25">
      <c r="H350" s="1"/>
      <c r="I350" s="1"/>
      <c r="J350" s="1"/>
    </row>
    <row r="351" spans="8:10" x14ac:dyDescent="0.25">
      <c r="H351" s="1"/>
      <c r="I351" s="1"/>
      <c r="J351" s="1"/>
    </row>
    <row r="352" spans="8:10" x14ac:dyDescent="0.25">
      <c r="H352" s="1"/>
      <c r="I352" s="1"/>
      <c r="J352" s="1"/>
    </row>
    <row r="353" spans="8:10" x14ac:dyDescent="0.25">
      <c r="H353" s="1"/>
      <c r="I353" s="1"/>
      <c r="J353" s="1"/>
    </row>
    <row r="354" spans="8:10" x14ac:dyDescent="0.25">
      <c r="H354" s="1"/>
      <c r="I354" s="1"/>
      <c r="J354" s="1"/>
    </row>
    <row r="355" spans="8:10" x14ac:dyDescent="0.25">
      <c r="H355" s="1"/>
      <c r="I355" s="1"/>
      <c r="J355" s="1"/>
    </row>
    <row r="356" spans="8:10" x14ac:dyDescent="0.25">
      <c r="H356" s="1"/>
      <c r="I356" s="1"/>
      <c r="J356" s="1"/>
    </row>
    <row r="357" spans="8:10" x14ac:dyDescent="0.25">
      <c r="H357" s="1"/>
      <c r="I357" s="1"/>
      <c r="J357" s="1"/>
    </row>
    <row r="358" spans="8:10" x14ac:dyDescent="0.25">
      <c r="H358" s="1"/>
      <c r="I358" s="1"/>
      <c r="J358" s="1"/>
    </row>
    <row r="359" spans="8:10" x14ac:dyDescent="0.25">
      <c r="H359" s="1"/>
      <c r="I359" s="1"/>
      <c r="J359" s="1"/>
    </row>
    <row r="360" spans="8:10" x14ac:dyDescent="0.25">
      <c r="H360" s="1"/>
      <c r="I360" s="1"/>
      <c r="J360" s="1"/>
    </row>
    <row r="361" spans="8:10" x14ac:dyDescent="0.25">
      <c r="H361" s="1"/>
      <c r="I361" s="1"/>
      <c r="J361" s="1"/>
    </row>
    <row r="362" spans="8:10" x14ac:dyDescent="0.25">
      <c r="H362" s="1"/>
      <c r="I362" s="1"/>
      <c r="J362" s="1"/>
    </row>
    <row r="363" spans="8:10" x14ac:dyDescent="0.25">
      <c r="H363" s="1"/>
      <c r="I363" s="1"/>
      <c r="J363" s="1"/>
    </row>
    <row r="364" spans="8:10" x14ac:dyDescent="0.25">
      <c r="H364" s="1"/>
      <c r="I364" s="1"/>
      <c r="J364" s="1"/>
    </row>
    <row r="365" spans="8:10" x14ac:dyDescent="0.25">
      <c r="H365" s="1"/>
      <c r="I365" s="1"/>
      <c r="J365" s="1"/>
    </row>
    <row r="366" spans="8:10" x14ac:dyDescent="0.25">
      <c r="H366" s="1"/>
      <c r="I366" s="1"/>
      <c r="J366" s="1"/>
    </row>
    <row r="367" spans="8:10" x14ac:dyDescent="0.25">
      <c r="H367" s="7">
        <f>SUBTOTAL(9,H2:H366)</f>
        <v>0</v>
      </c>
      <c r="I367" s="9">
        <f>SUBTOTAL(9,I2:I366)</f>
        <v>0</v>
      </c>
      <c r="J367" s="9">
        <f>SUBTOTAL(9,J2:J366)</f>
        <v>0</v>
      </c>
    </row>
    <row r="375" spans="8:10" x14ac:dyDescent="0.25">
      <c r="H375" s="1"/>
      <c r="I375" s="1"/>
      <c r="J375" s="1"/>
    </row>
    <row r="376" spans="8:10" x14ac:dyDescent="0.25">
      <c r="H376" s="1"/>
      <c r="I376" s="1"/>
      <c r="J376" s="1"/>
    </row>
    <row r="377" spans="8:10" x14ac:dyDescent="0.25">
      <c r="H377" s="1"/>
      <c r="I377" s="1"/>
      <c r="J377" s="1"/>
    </row>
    <row r="378" spans="8:10" x14ac:dyDescent="0.25">
      <c r="H378" s="1"/>
      <c r="I378" s="1"/>
      <c r="J378" s="1"/>
    </row>
    <row r="380" spans="8:10" x14ac:dyDescent="0.25">
      <c r="H380" s="1"/>
      <c r="I380" s="1"/>
      <c r="J380" s="1"/>
    </row>
  </sheetData>
  <autoFilter ref="A1:K366"/>
  <sortState ref="A2:K5">
    <sortCondition ref="A2:A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49"/>
  <sheetViews>
    <sheetView workbookViewId="0">
      <selection activeCell="A2" sqref="A2:L13"/>
    </sheetView>
  </sheetViews>
  <sheetFormatPr baseColWidth="10" defaultRowHeight="15" x14ac:dyDescent="0.25"/>
  <cols>
    <col min="7" max="7" width="29.7109375" customWidth="1"/>
    <col min="8" max="8" width="26.42578125" customWidth="1"/>
  </cols>
  <sheetData>
    <row r="1" spans="1:12" ht="24" x14ac:dyDescent="0.25">
      <c r="A1" s="2" t="s">
        <v>9</v>
      </c>
      <c r="B1" s="2" t="s">
        <v>0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3" t="s">
        <v>17</v>
      </c>
      <c r="K1" s="3" t="s">
        <v>15</v>
      </c>
      <c r="L1" s="2" t="s">
        <v>6</v>
      </c>
    </row>
    <row r="2" spans="1:12" x14ac:dyDescent="0.25">
      <c r="B2">
        <f>D.E.!X2</f>
        <v>0</v>
      </c>
      <c r="C2" s="18">
        <f>D.E.!T2</f>
        <v>0</v>
      </c>
      <c r="D2">
        <f>D.E.!U2</f>
        <v>0</v>
      </c>
      <c r="E2">
        <f>D.E.!E2</f>
        <v>0</v>
      </c>
      <c r="F2">
        <f>D.E.!K2</f>
        <v>0</v>
      </c>
      <c r="G2">
        <f>D.E.!M2</f>
        <v>0</v>
      </c>
      <c r="H2">
        <f>D.E.!AD2</f>
        <v>0</v>
      </c>
      <c r="I2">
        <f>D.E.!P2</f>
        <v>0</v>
      </c>
      <c r="L2">
        <f>D.E.!AB2</f>
        <v>0</v>
      </c>
    </row>
    <row r="3" spans="1:12" x14ac:dyDescent="0.25">
      <c r="A3" s="13"/>
      <c r="B3" s="15">
        <f>D.E.!X3</f>
        <v>0</v>
      </c>
      <c r="C3" s="18">
        <f>D.E.!T3</f>
        <v>0</v>
      </c>
      <c r="D3" s="15">
        <f>D.E.!U3</f>
        <v>0</v>
      </c>
      <c r="E3" s="15">
        <f>D.E.!E3</f>
        <v>0</v>
      </c>
      <c r="F3" s="15">
        <f>D.E.!K3</f>
        <v>0</v>
      </c>
      <c r="G3" s="15">
        <f>D.E.!M3</f>
        <v>0</v>
      </c>
      <c r="H3" s="15">
        <f>D.E.!AD3</f>
        <v>0</v>
      </c>
      <c r="I3" s="15">
        <f>D.E.!P3</f>
        <v>0</v>
      </c>
      <c r="J3" s="15"/>
      <c r="K3" s="15"/>
      <c r="L3" s="15">
        <f>D.E.!AB3</f>
        <v>0</v>
      </c>
    </row>
    <row r="4" spans="1:12" x14ac:dyDescent="0.25">
      <c r="A4" s="13"/>
      <c r="B4" s="15">
        <f>D.E.!X4</f>
        <v>0</v>
      </c>
      <c r="C4" s="18">
        <f>D.E.!T4</f>
        <v>0</v>
      </c>
      <c r="D4" s="15">
        <f>D.E.!U4</f>
        <v>0</v>
      </c>
      <c r="E4" s="15">
        <f>D.E.!E4</f>
        <v>0</v>
      </c>
      <c r="F4" s="15">
        <f>D.E.!K4</f>
        <v>0</v>
      </c>
      <c r="G4" s="15">
        <f>D.E.!M4</f>
        <v>0</v>
      </c>
      <c r="H4" s="15">
        <f>D.E.!AD4</f>
        <v>0</v>
      </c>
      <c r="I4" s="15">
        <f>D.E.!P4</f>
        <v>0</v>
      </c>
      <c r="J4" s="15"/>
      <c r="K4" s="15"/>
      <c r="L4" s="15">
        <f>D.E.!AB4</f>
        <v>0</v>
      </c>
    </row>
    <row r="5" spans="1:12" x14ac:dyDescent="0.25">
      <c r="A5" s="13"/>
      <c r="B5" s="16">
        <f>D.E.!X5</f>
        <v>0</v>
      </c>
      <c r="C5" s="18">
        <f>D.E.!T5</f>
        <v>0</v>
      </c>
      <c r="D5" s="16">
        <f>D.E.!U5</f>
        <v>0</v>
      </c>
      <c r="E5" s="16">
        <f>D.E.!E5</f>
        <v>0</v>
      </c>
      <c r="F5" s="16">
        <f>D.E.!K5</f>
        <v>0</v>
      </c>
      <c r="G5" s="16">
        <f>D.E.!M5</f>
        <v>0</v>
      </c>
      <c r="H5" s="16">
        <f>D.E.!AD5</f>
        <v>0</v>
      </c>
      <c r="I5" s="16">
        <f>D.E.!P5</f>
        <v>0</v>
      </c>
      <c r="J5" s="16"/>
      <c r="K5" s="16"/>
      <c r="L5" s="16">
        <f>D.E.!AB5</f>
        <v>0</v>
      </c>
    </row>
    <row r="6" spans="1:12" x14ac:dyDescent="0.25">
      <c r="A6" s="13"/>
      <c r="B6" s="16">
        <f>D.E.!X6</f>
        <v>0</v>
      </c>
      <c r="C6" s="18">
        <f>D.E.!T6</f>
        <v>0</v>
      </c>
      <c r="D6" s="16">
        <f>D.E.!U6</f>
        <v>0</v>
      </c>
      <c r="E6" s="16">
        <f>D.E.!E6</f>
        <v>0</v>
      </c>
      <c r="F6" s="16">
        <f>D.E.!K6</f>
        <v>0</v>
      </c>
      <c r="G6" s="16">
        <f>D.E.!M6</f>
        <v>0</v>
      </c>
      <c r="H6" s="16">
        <f>D.E.!AD6</f>
        <v>0</v>
      </c>
      <c r="I6" s="16">
        <f>D.E.!P6</f>
        <v>0</v>
      </c>
      <c r="J6" s="16"/>
      <c r="K6" s="16"/>
      <c r="L6" s="16">
        <f>D.E.!AB6</f>
        <v>0</v>
      </c>
    </row>
    <row r="7" spans="1:12" x14ac:dyDescent="0.25">
      <c r="A7" s="13"/>
      <c r="B7" s="16">
        <f>D.E.!X7</f>
        <v>0</v>
      </c>
      <c r="C7" s="18">
        <f>D.E.!T7</f>
        <v>0</v>
      </c>
      <c r="D7" s="16">
        <f>D.E.!U7</f>
        <v>0</v>
      </c>
      <c r="E7" s="16">
        <f>D.E.!E7</f>
        <v>0</v>
      </c>
      <c r="F7" s="16">
        <f>D.E.!K7</f>
        <v>0</v>
      </c>
      <c r="G7" s="16">
        <f>D.E.!M7</f>
        <v>0</v>
      </c>
      <c r="H7" s="16">
        <f>D.E.!AD7</f>
        <v>0</v>
      </c>
      <c r="I7" s="16">
        <f>D.E.!P7</f>
        <v>0</v>
      </c>
      <c r="J7" s="16"/>
      <c r="K7" s="16"/>
      <c r="L7" s="16">
        <f>D.E.!AB7</f>
        <v>0</v>
      </c>
    </row>
    <row r="8" spans="1:12" x14ac:dyDescent="0.25">
      <c r="B8" s="16">
        <f>D.E.!X8</f>
        <v>0</v>
      </c>
      <c r="C8" s="18">
        <f>D.E.!T8</f>
        <v>0</v>
      </c>
      <c r="D8" s="16">
        <f>D.E.!U8</f>
        <v>0</v>
      </c>
      <c r="E8" s="16">
        <f>D.E.!E8</f>
        <v>0</v>
      </c>
      <c r="F8" s="16">
        <f>D.E.!K8</f>
        <v>0</v>
      </c>
      <c r="G8" s="16">
        <f>D.E.!M8</f>
        <v>0</v>
      </c>
      <c r="H8" s="16">
        <f>D.E.!AD8</f>
        <v>0</v>
      </c>
      <c r="I8" s="16">
        <f>D.E.!P8</f>
        <v>0</v>
      </c>
      <c r="J8" s="16"/>
      <c r="K8" s="16"/>
      <c r="L8" s="16">
        <f>D.E.!AB8</f>
        <v>0</v>
      </c>
    </row>
    <row r="9" spans="1:12" x14ac:dyDescent="0.25">
      <c r="B9" s="16">
        <f>D.E.!X9</f>
        <v>0</v>
      </c>
      <c r="C9" s="18">
        <f>D.E.!T9</f>
        <v>0</v>
      </c>
      <c r="D9" s="16">
        <f>D.E.!U9</f>
        <v>0</v>
      </c>
      <c r="E9" s="16">
        <f>D.E.!E9</f>
        <v>0</v>
      </c>
      <c r="F9" s="16">
        <f>D.E.!K9</f>
        <v>0</v>
      </c>
      <c r="G9" s="16">
        <f>D.E.!M9</f>
        <v>0</v>
      </c>
      <c r="H9" s="16">
        <f>D.E.!AD9</f>
        <v>0</v>
      </c>
      <c r="I9" s="16">
        <f>D.E.!P9</f>
        <v>0</v>
      </c>
      <c r="J9" s="16"/>
      <c r="K9" s="16"/>
      <c r="L9" s="16">
        <f>D.E.!AB9</f>
        <v>0</v>
      </c>
    </row>
    <row r="10" spans="1:12" x14ac:dyDescent="0.25">
      <c r="B10" s="16">
        <f>D.E.!X10</f>
        <v>0</v>
      </c>
      <c r="C10" s="18">
        <f>D.E.!T10</f>
        <v>0</v>
      </c>
      <c r="D10" s="16">
        <f>D.E.!U10</f>
        <v>0</v>
      </c>
      <c r="E10" s="16">
        <f>D.E.!E10</f>
        <v>0</v>
      </c>
      <c r="F10" s="16">
        <f>D.E.!K10</f>
        <v>0</v>
      </c>
      <c r="G10" s="16">
        <f>D.E.!M10</f>
        <v>0</v>
      </c>
      <c r="H10" s="16">
        <f>D.E.!AD10</f>
        <v>0</v>
      </c>
      <c r="I10" s="16">
        <f>D.E.!P10</f>
        <v>0</v>
      </c>
      <c r="J10" s="16"/>
      <c r="K10" s="16"/>
      <c r="L10" s="16">
        <f>D.E.!AB10</f>
        <v>0</v>
      </c>
    </row>
    <row r="11" spans="1:12" x14ac:dyDescent="0.25">
      <c r="B11" s="20">
        <f>D.E.!X11</f>
        <v>0</v>
      </c>
      <c r="C11" s="18">
        <f>D.E.!T11</f>
        <v>0</v>
      </c>
      <c r="D11" s="20">
        <f>D.E.!U11</f>
        <v>0</v>
      </c>
      <c r="E11" s="20">
        <f>D.E.!E11</f>
        <v>0</v>
      </c>
      <c r="F11" s="20">
        <f>D.E.!K11</f>
        <v>0</v>
      </c>
      <c r="G11" s="20">
        <f>D.E.!M11</f>
        <v>0</v>
      </c>
      <c r="H11" s="20">
        <f>D.E.!AD11</f>
        <v>0</v>
      </c>
      <c r="I11" s="20">
        <f>D.E.!P11</f>
        <v>0</v>
      </c>
      <c r="J11" s="20"/>
      <c r="K11" s="20"/>
      <c r="L11" s="20">
        <f>D.E.!AB11</f>
        <v>0</v>
      </c>
    </row>
    <row r="12" spans="1:12" x14ac:dyDescent="0.25">
      <c r="B12" s="20">
        <f>D.E.!X12</f>
        <v>0</v>
      </c>
      <c r="C12" s="18">
        <f>D.E.!T12</f>
        <v>0</v>
      </c>
      <c r="D12" s="20">
        <f>D.E.!U12</f>
        <v>0</v>
      </c>
      <c r="E12" s="20">
        <f>D.E.!E12</f>
        <v>0</v>
      </c>
      <c r="F12" s="20">
        <f>D.E.!K12</f>
        <v>0</v>
      </c>
      <c r="G12" s="20">
        <f>D.E.!M12</f>
        <v>0</v>
      </c>
      <c r="H12" s="20">
        <f>D.E.!AD12</f>
        <v>0</v>
      </c>
      <c r="I12" s="20">
        <f>D.E.!P12</f>
        <v>0</v>
      </c>
      <c r="J12" s="20"/>
      <c r="K12" s="20"/>
      <c r="L12" s="20">
        <f>D.E.!AB12</f>
        <v>0</v>
      </c>
    </row>
    <row r="13" spans="1:12" x14ac:dyDescent="0.25">
      <c r="B13" s="20"/>
      <c r="C13" s="18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B14" s="20"/>
      <c r="C14" s="18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B15" s="20"/>
      <c r="C15" s="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B16" s="20"/>
      <c r="C16" s="18"/>
      <c r="D16" s="20"/>
      <c r="E16" s="20"/>
      <c r="F16" s="20"/>
      <c r="G16" s="20"/>
      <c r="H16" s="20"/>
      <c r="I16" s="20"/>
      <c r="J16" s="20"/>
      <c r="K16" s="20"/>
      <c r="L16" s="20"/>
    </row>
    <row r="17" spans="2:12" x14ac:dyDescent="0.25">
      <c r="B17" s="20"/>
      <c r="C17" s="18"/>
      <c r="D17" s="20"/>
      <c r="E17" s="20"/>
      <c r="F17" s="20"/>
      <c r="G17" s="20"/>
      <c r="H17" s="20"/>
      <c r="I17" s="20"/>
      <c r="J17" s="20"/>
      <c r="K17" s="20"/>
      <c r="L17" s="20"/>
    </row>
    <row r="18" spans="2:12" x14ac:dyDescent="0.25">
      <c r="B18" s="20"/>
      <c r="C18" s="18"/>
      <c r="D18" s="20"/>
      <c r="E18" s="20"/>
      <c r="F18" s="20"/>
      <c r="G18" s="20"/>
      <c r="H18" s="20"/>
      <c r="I18" s="20"/>
      <c r="J18" s="20"/>
      <c r="K18" s="20"/>
      <c r="L18" s="20"/>
    </row>
    <row r="19" spans="2:12" x14ac:dyDescent="0.25">
      <c r="B19" s="20"/>
      <c r="C19" s="18"/>
      <c r="D19" s="20"/>
      <c r="E19" s="20"/>
      <c r="F19" s="20"/>
      <c r="G19" s="20"/>
      <c r="H19" s="20"/>
      <c r="I19" s="20"/>
      <c r="J19" s="20"/>
      <c r="K19" s="20"/>
      <c r="L19" s="20"/>
    </row>
    <row r="20" spans="2:12" x14ac:dyDescent="0.25">
      <c r="B20" s="20"/>
      <c r="C20" s="18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16"/>
      <c r="C21" s="18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5">
      <c r="B23" s="16"/>
      <c r="C23" s="18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5"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B27" s="16"/>
      <c r="C27" s="18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5"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5">
      <c r="B29" s="16"/>
      <c r="C29" s="18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s="16"/>
      <c r="C30" s="18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5">
      <c r="B31" s="16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8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8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5"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5"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5"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5"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5"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5"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5"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5"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5"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5"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5"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5"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5"/>
  <sheetViews>
    <sheetView workbookViewId="0">
      <selection activeCell="A2" sqref="A2:K5"/>
    </sheetView>
  </sheetViews>
  <sheetFormatPr baseColWidth="10" defaultRowHeight="15" x14ac:dyDescent="0.25"/>
  <sheetData>
    <row r="1" spans="1:11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1" x14ac:dyDescent="0.25">
      <c r="A2" s="12"/>
      <c r="B2" s="12"/>
      <c r="C2" s="12"/>
      <c r="D2" s="12"/>
      <c r="E2" s="12"/>
      <c r="F2" s="12"/>
      <c r="G2" s="12"/>
      <c r="H2" s="1"/>
      <c r="I2" s="1"/>
      <c r="J2" s="1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"/>
      <c r="I3" s="1"/>
      <c r="J3" s="1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"/>
      <c r="I4" s="1"/>
      <c r="J4" s="1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"/>
      <c r="I5" s="1"/>
      <c r="J5" s="1"/>
      <c r="K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103"/>
  <sheetViews>
    <sheetView workbookViewId="0">
      <selection activeCell="B2" sqref="B2:L12"/>
    </sheetView>
  </sheetViews>
  <sheetFormatPr baseColWidth="10" defaultRowHeight="15" x14ac:dyDescent="0.25"/>
  <cols>
    <col min="9" max="9" width="11.7109375" bestFit="1" customWidth="1"/>
    <col min="11" max="11" width="11.7109375" bestFit="1" customWidth="1"/>
  </cols>
  <sheetData>
    <row r="1" spans="1:12" x14ac:dyDescent="0.25">
      <c r="A1" t="s">
        <v>9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17</v>
      </c>
      <c r="K1" t="s">
        <v>15</v>
      </c>
      <c r="L1" t="s">
        <v>6</v>
      </c>
    </row>
    <row r="2" spans="1:12" x14ac:dyDescent="0.25">
      <c r="B2" s="18"/>
      <c r="C2" s="18"/>
      <c r="H2" s="1"/>
      <c r="I2" s="1"/>
      <c r="J2" s="1"/>
    </row>
    <row r="3" spans="1:12" x14ac:dyDescent="0.25">
      <c r="B3" s="18"/>
      <c r="C3" s="18"/>
      <c r="H3" s="1"/>
      <c r="I3" s="1"/>
      <c r="J3" s="1"/>
    </row>
    <row r="4" spans="1:12" x14ac:dyDescent="0.25">
      <c r="B4" s="18"/>
      <c r="C4" s="18"/>
      <c r="H4" s="1"/>
      <c r="I4" s="1"/>
      <c r="J4" s="1"/>
    </row>
    <row r="5" spans="1:12" x14ac:dyDescent="0.25">
      <c r="B5" s="18"/>
      <c r="C5" s="18"/>
      <c r="H5" s="1"/>
      <c r="I5" s="1"/>
      <c r="J5" s="1"/>
    </row>
    <row r="6" spans="1:12" x14ac:dyDescent="0.25">
      <c r="B6" s="18"/>
      <c r="C6" s="18"/>
      <c r="H6" s="1"/>
      <c r="I6" s="1"/>
      <c r="J6" s="1"/>
    </row>
    <row r="7" spans="1:12" x14ac:dyDescent="0.25">
      <c r="B7" s="18"/>
      <c r="C7" s="18"/>
      <c r="H7" s="1"/>
      <c r="I7" s="1"/>
      <c r="J7" s="1"/>
    </row>
    <row r="8" spans="1:12" x14ac:dyDescent="0.25">
      <c r="B8" s="18"/>
      <c r="C8" s="18"/>
      <c r="H8" s="1"/>
      <c r="I8" s="1"/>
      <c r="J8" s="1"/>
    </row>
    <row r="9" spans="1:12" x14ac:dyDescent="0.25">
      <c r="B9" s="18"/>
      <c r="C9" s="18"/>
      <c r="H9" s="1"/>
      <c r="I9" s="1"/>
      <c r="J9" s="1"/>
    </row>
    <row r="10" spans="1:12" s="19" customFormat="1" x14ac:dyDescent="0.25">
      <c r="B10" s="18"/>
      <c r="C10" s="18"/>
      <c r="H10" s="1"/>
      <c r="I10" s="1"/>
      <c r="J10" s="1"/>
    </row>
    <row r="11" spans="1:12" s="19" customFormat="1" x14ac:dyDescent="0.25">
      <c r="B11" s="18"/>
      <c r="C11" s="18"/>
      <c r="H11" s="1"/>
      <c r="I11" s="1"/>
      <c r="J11" s="1"/>
    </row>
    <row r="12" spans="1:12" s="19" customFormat="1" x14ac:dyDescent="0.25">
      <c r="B12" s="18"/>
      <c r="C12" s="18"/>
      <c r="H12" s="1"/>
      <c r="I12" s="1"/>
      <c r="J12" s="1"/>
    </row>
    <row r="13" spans="1:12" s="19" customFormat="1" x14ac:dyDescent="0.25">
      <c r="B13" s="18"/>
      <c r="C13" s="18"/>
      <c r="H13" s="1"/>
      <c r="I13" s="1">
        <f>SUM(I2:I12)</f>
        <v>0</v>
      </c>
      <c r="J13" s="1">
        <f>SUM(J2:J12)</f>
        <v>0</v>
      </c>
    </row>
    <row r="14" spans="1:12" x14ac:dyDescent="0.25">
      <c r="C14" s="18"/>
      <c r="D14" s="18"/>
      <c r="I14" s="1"/>
      <c r="J14" s="1"/>
      <c r="K14" s="1"/>
    </row>
    <row r="15" spans="1:12" x14ac:dyDescent="0.25">
      <c r="A15" t="s">
        <v>18</v>
      </c>
      <c r="C15" s="18"/>
      <c r="D15" s="18"/>
      <c r="I15" s="1"/>
      <c r="J15" s="1"/>
      <c r="K15" s="1"/>
    </row>
    <row r="16" spans="1:12" x14ac:dyDescent="0.25">
      <c r="C16" s="18"/>
      <c r="D16" s="18"/>
      <c r="I16" s="1"/>
      <c r="J16" s="1"/>
      <c r="K16" s="1"/>
    </row>
    <row r="17" spans="3:11" x14ac:dyDescent="0.25">
      <c r="C17" s="18"/>
      <c r="D17" s="18"/>
      <c r="I17" s="1"/>
      <c r="J17" s="1"/>
      <c r="K17" s="1"/>
    </row>
    <row r="18" spans="3:11" x14ac:dyDescent="0.25">
      <c r="C18" s="18"/>
      <c r="D18" s="18"/>
      <c r="I18" s="1"/>
      <c r="J18" s="1"/>
      <c r="K18" s="1"/>
    </row>
    <row r="19" spans="3:11" x14ac:dyDescent="0.25">
      <c r="C19" s="18"/>
      <c r="D19" s="18"/>
      <c r="I19" s="1"/>
      <c r="J19" s="1"/>
      <c r="K19" s="1"/>
    </row>
    <row r="20" spans="3:11" x14ac:dyDescent="0.25">
      <c r="C20" s="18"/>
      <c r="D20" s="18"/>
      <c r="I20" s="1"/>
      <c r="J20" s="1"/>
      <c r="K20" s="1"/>
    </row>
    <row r="21" spans="3:11" x14ac:dyDescent="0.25">
      <c r="C21" s="18"/>
      <c r="I21" s="1"/>
      <c r="J21" s="1"/>
      <c r="K21" s="1"/>
    </row>
    <row r="22" spans="3:11" x14ac:dyDescent="0.25">
      <c r="C22" s="18"/>
      <c r="I22" s="1"/>
      <c r="J22" s="1"/>
      <c r="K22" s="1"/>
    </row>
    <row r="23" spans="3:11" x14ac:dyDescent="0.25">
      <c r="C23" s="18"/>
      <c r="I23" s="1"/>
      <c r="J23" s="1"/>
      <c r="K23" s="1"/>
    </row>
    <row r="24" spans="3:11" x14ac:dyDescent="0.25">
      <c r="C24" s="18"/>
      <c r="I24" s="1"/>
      <c r="J24" s="1"/>
      <c r="K24" s="1"/>
    </row>
    <row r="25" spans="3:11" x14ac:dyDescent="0.25">
      <c r="C25" s="18"/>
      <c r="I25" s="1"/>
      <c r="J25" s="1"/>
      <c r="K25" s="1"/>
    </row>
    <row r="26" spans="3:11" x14ac:dyDescent="0.25">
      <c r="C26" s="18"/>
      <c r="I26" s="1"/>
      <c r="J26" s="1"/>
      <c r="K26" s="1"/>
    </row>
    <row r="27" spans="3:11" x14ac:dyDescent="0.25">
      <c r="C27" s="18"/>
      <c r="I27" s="1"/>
      <c r="J27" s="1"/>
      <c r="K27" s="1"/>
    </row>
    <row r="28" spans="3:11" x14ac:dyDescent="0.25">
      <c r="C28" s="18"/>
      <c r="I28" s="1"/>
      <c r="J28" s="1"/>
      <c r="K28" s="1"/>
    </row>
    <row r="29" spans="3:11" x14ac:dyDescent="0.25">
      <c r="C29" s="18"/>
      <c r="I29" s="1"/>
      <c r="J29" s="1"/>
      <c r="K29" s="1"/>
    </row>
    <row r="30" spans="3:11" x14ac:dyDescent="0.25">
      <c r="C30" s="18"/>
      <c r="I30" s="1"/>
      <c r="J30" s="1"/>
      <c r="K30" s="1"/>
    </row>
    <row r="31" spans="3:11" x14ac:dyDescent="0.25">
      <c r="C31" s="18"/>
      <c r="I31" s="1"/>
      <c r="J31" s="1"/>
      <c r="K31" s="1"/>
    </row>
    <row r="32" spans="3:11" x14ac:dyDescent="0.25">
      <c r="C32" s="18"/>
      <c r="I32" s="1"/>
      <c r="J32" s="1"/>
      <c r="K32" s="1"/>
    </row>
    <row r="33" spans="3:11" x14ac:dyDescent="0.25">
      <c r="C33" s="18"/>
      <c r="I33" s="1"/>
      <c r="J33" s="1"/>
      <c r="K33" s="1"/>
    </row>
    <row r="34" spans="3:11" x14ac:dyDescent="0.25">
      <c r="C34" s="18"/>
      <c r="I34" s="1"/>
      <c r="J34" s="1"/>
      <c r="K34" s="1"/>
    </row>
    <row r="35" spans="3:11" x14ac:dyDescent="0.25">
      <c r="C35" s="18"/>
      <c r="I35" s="1"/>
      <c r="J35" s="1"/>
      <c r="K35" s="1"/>
    </row>
    <row r="36" spans="3:11" x14ac:dyDescent="0.25">
      <c r="C36" s="18"/>
      <c r="I36" s="1"/>
      <c r="J36" s="1"/>
      <c r="K36" s="1"/>
    </row>
    <row r="37" spans="3:11" x14ac:dyDescent="0.25">
      <c r="C37" s="18"/>
      <c r="I37" s="1"/>
      <c r="J37" s="1"/>
      <c r="K37" s="1"/>
    </row>
    <row r="38" spans="3:11" x14ac:dyDescent="0.25">
      <c r="C38" s="18"/>
      <c r="I38" s="1"/>
      <c r="J38" s="1"/>
      <c r="K38" s="1"/>
    </row>
    <row r="39" spans="3:11" x14ac:dyDescent="0.25">
      <c r="C39" s="18"/>
      <c r="I39" s="1"/>
      <c r="J39" s="1"/>
      <c r="K39" s="1"/>
    </row>
    <row r="40" spans="3:11" x14ac:dyDescent="0.25">
      <c r="C40" s="18"/>
      <c r="I40" s="1"/>
      <c r="J40" s="1"/>
      <c r="K40" s="1"/>
    </row>
    <row r="41" spans="3:11" x14ac:dyDescent="0.25">
      <c r="C41" s="18"/>
      <c r="I41" s="1"/>
      <c r="J41" s="1"/>
      <c r="K41" s="1"/>
    </row>
    <row r="42" spans="3:11" x14ac:dyDescent="0.25">
      <c r="C42" s="18"/>
      <c r="I42" s="1"/>
      <c r="J42" s="1"/>
      <c r="K42" s="1"/>
    </row>
    <row r="43" spans="3:11" x14ac:dyDescent="0.25">
      <c r="C43" s="18"/>
      <c r="I43" s="1"/>
      <c r="J43" s="1"/>
      <c r="K43" s="1"/>
    </row>
    <row r="44" spans="3:11" x14ac:dyDescent="0.25">
      <c r="C44" s="18"/>
      <c r="I44" s="1"/>
      <c r="J44" s="1"/>
      <c r="K44" s="1"/>
    </row>
    <row r="45" spans="3:11" x14ac:dyDescent="0.25">
      <c r="C45" s="18"/>
      <c r="I45" s="1"/>
      <c r="J45" s="1"/>
      <c r="K45" s="1"/>
    </row>
    <row r="46" spans="3:11" x14ac:dyDescent="0.25">
      <c r="C46" s="18"/>
      <c r="I46" s="1"/>
      <c r="J46" s="1"/>
      <c r="K46" s="1"/>
    </row>
    <row r="47" spans="3:11" x14ac:dyDescent="0.25">
      <c r="C47" s="18"/>
      <c r="I47" s="1"/>
      <c r="J47" s="1"/>
      <c r="K47" s="1"/>
    </row>
    <row r="48" spans="3:11" x14ac:dyDescent="0.25">
      <c r="C48" s="18"/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</row>
    <row r="92" spans="9:11" x14ac:dyDescent="0.25">
      <c r="I92" s="1"/>
    </row>
    <row r="93" spans="9:11" x14ac:dyDescent="0.25">
      <c r="I93" s="1"/>
    </row>
    <row r="94" spans="9:11" x14ac:dyDescent="0.25">
      <c r="I94" s="1"/>
    </row>
    <row r="103" s="10" customFormat="1" x14ac:dyDescent="0.25"/>
  </sheetData>
  <autoFilter ref="A1:L94"/>
  <sortState ref="A2:L108">
    <sortCondition ref="C2:C1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42"/>
  <sheetViews>
    <sheetView tabSelected="1" topLeftCell="A31" workbookViewId="0">
      <selection activeCell="G5" sqref="G5"/>
    </sheetView>
  </sheetViews>
  <sheetFormatPr baseColWidth="10" defaultRowHeight="15" x14ac:dyDescent="0.25"/>
  <cols>
    <col min="2" max="2" width="6.42578125" customWidth="1"/>
    <col min="3" max="3" width="9.7109375" customWidth="1"/>
    <col min="4" max="5" width="8.85546875" customWidth="1"/>
    <col min="6" max="6" width="6.140625" customWidth="1"/>
    <col min="7" max="7" width="22.28515625" customWidth="1"/>
    <col min="8" max="8" width="18.5703125" customWidth="1"/>
    <col min="9" max="9" width="8" customWidth="1"/>
    <col min="11" max="11" width="12.7109375" customWidth="1"/>
    <col min="13" max="13" width="10.140625" customWidth="1"/>
    <col min="14" max="14" width="13.85546875" customWidth="1"/>
    <col min="15" max="15" width="57.85546875" customWidth="1"/>
    <col min="16" max="16" width="7.7109375" customWidth="1"/>
    <col min="17" max="17" width="12.42578125" customWidth="1"/>
  </cols>
  <sheetData>
    <row r="1" spans="1:18" ht="62.25" customHeight="1" x14ac:dyDescent="0.25">
      <c r="A1" s="21"/>
      <c r="B1" s="107" t="s">
        <v>20</v>
      </c>
      <c r="C1" s="107"/>
      <c r="D1" s="21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  <c r="R1" s="21"/>
    </row>
    <row r="2" spans="1:18" ht="18" customHeight="1" x14ac:dyDescent="0.25">
      <c r="A2" s="22"/>
      <c r="B2" s="106" t="s">
        <v>206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21"/>
    </row>
    <row r="3" spans="1:18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  <c r="R3" s="21"/>
    </row>
    <row r="4" spans="1:18" ht="55.5" customHeight="1" x14ac:dyDescent="0.25">
      <c r="A4" s="36"/>
      <c r="B4" s="57" t="s">
        <v>40</v>
      </c>
      <c r="C4" s="57" t="s">
        <v>21</v>
      </c>
      <c r="D4" s="57">
        <v>43840</v>
      </c>
      <c r="E4" s="57" t="s">
        <v>41</v>
      </c>
      <c r="F4" s="58">
        <v>45</v>
      </c>
      <c r="G4" s="37" t="s">
        <v>42</v>
      </c>
      <c r="H4" s="59" t="s">
        <v>43</v>
      </c>
      <c r="I4" s="59"/>
      <c r="J4" s="74">
        <v>36.1</v>
      </c>
      <c r="K4" s="59" t="s">
        <v>36</v>
      </c>
      <c r="L4" s="60" t="s">
        <v>44</v>
      </c>
      <c r="M4" s="61" t="s">
        <v>45</v>
      </c>
      <c r="N4" s="61" t="s">
        <v>46</v>
      </c>
      <c r="O4" s="61" t="s">
        <v>47</v>
      </c>
      <c r="P4" s="61" t="s">
        <v>48</v>
      </c>
      <c r="Q4" s="61"/>
      <c r="R4" s="21"/>
    </row>
    <row r="5" spans="1:18" ht="50.1" customHeight="1" x14ac:dyDescent="0.25">
      <c r="A5" s="36"/>
      <c r="B5" s="57" t="s">
        <v>40</v>
      </c>
      <c r="C5" s="57" t="s">
        <v>21</v>
      </c>
      <c r="D5" s="57">
        <v>43840</v>
      </c>
      <c r="E5" s="57" t="s">
        <v>49</v>
      </c>
      <c r="F5" s="58">
        <v>46</v>
      </c>
      <c r="G5" s="37" t="s">
        <v>50</v>
      </c>
      <c r="H5" s="59" t="s">
        <v>51</v>
      </c>
      <c r="I5" s="59"/>
      <c r="J5" s="74">
        <v>28.6</v>
      </c>
      <c r="K5" s="62" t="s">
        <v>52</v>
      </c>
      <c r="L5" s="63" t="s">
        <v>53</v>
      </c>
      <c r="M5" s="61" t="s">
        <v>37</v>
      </c>
      <c r="N5" s="61" t="s">
        <v>54</v>
      </c>
      <c r="O5" s="61" t="s">
        <v>55</v>
      </c>
      <c r="P5" s="61" t="s">
        <v>48</v>
      </c>
      <c r="Q5" s="61"/>
      <c r="R5" s="21"/>
    </row>
    <row r="6" spans="1:18" ht="50.1" customHeight="1" x14ac:dyDescent="0.25">
      <c r="A6" s="36"/>
      <c r="B6" s="57" t="s">
        <v>40</v>
      </c>
      <c r="C6" s="57" t="s">
        <v>21</v>
      </c>
      <c r="D6" s="57">
        <v>43840</v>
      </c>
      <c r="E6" s="57" t="s">
        <v>56</v>
      </c>
      <c r="F6" s="58">
        <v>47</v>
      </c>
      <c r="G6" s="37" t="s">
        <v>57</v>
      </c>
      <c r="H6" s="59" t="s">
        <v>58</v>
      </c>
      <c r="I6" s="59"/>
      <c r="J6" s="74">
        <v>35</v>
      </c>
      <c r="K6" s="62" t="s">
        <v>59</v>
      </c>
      <c r="L6" s="60" t="s">
        <v>60</v>
      </c>
      <c r="M6" s="61" t="s">
        <v>37</v>
      </c>
      <c r="N6" s="61" t="s">
        <v>54</v>
      </c>
      <c r="O6" s="61" t="s">
        <v>61</v>
      </c>
      <c r="P6" s="61" t="s">
        <v>48</v>
      </c>
      <c r="Q6" s="61"/>
      <c r="R6" s="21"/>
    </row>
    <row r="7" spans="1:18" ht="50.1" customHeight="1" x14ac:dyDescent="0.25">
      <c r="A7" s="36"/>
      <c r="B7" s="57" t="s">
        <v>40</v>
      </c>
      <c r="C7" s="57" t="s">
        <v>21</v>
      </c>
      <c r="D7" s="57">
        <v>43840</v>
      </c>
      <c r="E7" s="57" t="s">
        <v>62</v>
      </c>
      <c r="F7" s="58">
        <v>48</v>
      </c>
      <c r="G7" s="37" t="s">
        <v>63</v>
      </c>
      <c r="H7" s="59" t="s">
        <v>64</v>
      </c>
      <c r="I7" s="59"/>
      <c r="J7" s="74">
        <v>153.72</v>
      </c>
      <c r="K7" s="62" t="s">
        <v>65</v>
      </c>
      <c r="L7" s="60" t="s">
        <v>66</v>
      </c>
      <c r="M7" s="61" t="s">
        <v>37</v>
      </c>
      <c r="N7" s="61" t="s">
        <v>54</v>
      </c>
      <c r="O7" s="61" t="s">
        <v>67</v>
      </c>
      <c r="P7" s="61" t="s">
        <v>48</v>
      </c>
      <c r="Q7" s="61"/>
      <c r="R7" s="21"/>
    </row>
    <row r="8" spans="1:18" ht="50.1" customHeight="1" x14ac:dyDescent="0.25">
      <c r="A8" s="36"/>
      <c r="B8" s="57" t="s">
        <v>40</v>
      </c>
      <c r="C8" s="57" t="s">
        <v>21</v>
      </c>
      <c r="D8" s="57">
        <v>43840</v>
      </c>
      <c r="E8" s="57" t="s">
        <v>68</v>
      </c>
      <c r="F8" s="58">
        <v>49</v>
      </c>
      <c r="G8" s="37" t="s">
        <v>69</v>
      </c>
      <c r="H8" s="59" t="s">
        <v>70</v>
      </c>
      <c r="I8" s="59"/>
      <c r="J8" s="74">
        <v>840.03</v>
      </c>
      <c r="K8" s="62" t="s">
        <v>71</v>
      </c>
      <c r="L8" s="60" t="s">
        <v>72</v>
      </c>
      <c r="M8" s="61" t="s">
        <v>34</v>
      </c>
      <c r="N8" s="61" t="s">
        <v>73</v>
      </c>
      <c r="O8" s="61" t="s">
        <v>74</v>
      </c>
      <c r="P8" s="61" t="s">
        <v>48</v>
      </c>
      <c r="Q8" s="61"/>
      <c r="R8" s="21"/>
    </row>
    <row r="9" spans="1:18" ht="50.1" customHeight="1" x14ac:dyDescent="0.25">
      <c r="A9" s="36"/>
      <c r="B9" s="57" t="s">
        <v>40</v>
      </c>
      <c r="C9" s="57" t="s">
        <v>21</v>
      </c>
      <c r="D9" s="57">
        <v>43840</v>
      </c>
      <c r="E9" s="57" t="s">
        <v>75</v>
      </c>
      <c r="F9" s="58">
        <v>51</v>
      </c>
      <c r="G9" s="37" t="s">
        <v>76</v>
      </c>
      <c r="H9" s="59" t="s">
        <v>77</v>
      </c>
      <c r="I9" s="59"/>
      <c r="J9" s="74">
        <v>9.16</v>
      </c>
      <c r="K9" s="62" t="s">
        <v>78</v>
      </c>
      <c r="L9" s="60" t="s">
        <v>79</v>
      </c>
      <c r="M9" s="61" t="s">
        <v>37</v>
      </c>
      <c r="N9" s="61" t="s">
        <v>80</v>
      </c>
      <c r="O9" s="61" t="s">
        <v>81</v>
      </c>
      <c r="P9" s="61" t="s">
        <v>48</v>
      </c>
      <c r="Q9" s="61"/>
      <c r="R9" s="21"/>
    </row>
    <row r="10" spans="1:18" ht="50.1" customHeight="1" x14ac:dyDescent="0.25">
      <c r="A10" s="36"/>
      <c r="B10" s="57" t="s">
        <v>40</v>
      </c>
      <c r="C10" s="57" t="s">
        <v>21</v>
      </c>
      <c r="D10" s="57">
        <v>43840</v>
      </c>
      <c r="E10" s="57" t="s">
        <v>82</v>
      </c>
      <c r="F10" s="58">
        <v>53</v>
      </c>
      <c r="G10" s="37" t="s">
        <v>83</v>
      </c>
      <c r="H10" s="59" t="s">
        <v>84</v>
      </c>
      <c r="I10" s="59"/>
      <c r="J10" s="74">
        <v>916.66</v>
      </c>
      <c r="K10" s="62" t="s">
        <v>85</v>
      </c>
      <c r="L10" s="60" t="s">
        <v>86</v>
      </c>
      <c r="M10" s="61" t="s">
        <v>34</v>
      </c>
      <c r="N10" s="61" t="s">
        <v>87</v>
      </c>
      <c r="O10" s="61" t="s">
        <v>88</v>
      </c>
      <c r="P10" s="61" t="s">
        <v>48</v>
      </c>
      <c r="Q10" s="61"/>
      <c r="R10" s="21"/>
    </row>
    <row r="11" spans="1:18" ht="54.75" customHeight="1" x14ac:dyDescent="0.25">
      <c r="A11" s="36"/>
      <c r="B11" s="57" t="s">
        <v>40</v>
      </c>
      <c r="C11" s="57" t="s">
        <v>21</v>
      </c>
      <c r="D11" s="57">
        <v>43840</v>
      </c>
      <c r="E11" s="57" t="s">
        <v>89</v>
      </c>
      <c r="F11" s="58">
        <v>54</v>
      </c>
      <c r="G11" s="37" t="s">
        <v>90</v>
      </c>
      <c r="H11" s="59" t="s">
        <v>91</v>
      </c>
      <c r="I11" s="59"/>
      <c r="J11" s="74">
        <v>11.54</v>
      </c>
      <c r="K11" s="62" t="s">
        <v>92</v>
      </c>
      <c r="L11" s="60" t="s">
        <v>93</v>
      </c>
      <c r="M11" s="61" t="s">
        <v>37</v>
      </c>
      <c r="N11" s="61" t="s">
        <v>94</v>
      </c>
      <c r="O11" s="61" t="s">
        <v>95</v>
      </c>
      <c r="P11" s="61" t="s">
        <v>48</v>
      </c>
      <c r="Q11" s="61"/>
      <c r="R11" s="21"/>
    </row>
    <row r="12" spans="1:18" ht="50.1" customHeight="1" x14ac:dyDescent="0.25">
      <c r="A12" s="36"/>
      <c r="B12" s="57" t="s">
        <v>40</v>
      </c>
      <c r="C12" s="57" t="s">
        <v>21</v>
      </c>
      <c r="D12" s="57">
        <v>43840</v>
      </c>
      <c r="E12" s="57" t="s">
        <v>96</v>
      </c>
      <c r="F12" s="58">
        <v>55</v>
      </c>
      <c r="G12" s="37" t="s">
        <v>97</v>
      </c>
      <c r="H12" s="59" t="s">
        <v>98</v>
      </c>
      <c r="I12" s="59"/>
      <c r="J12" s="74">
        <v>596.96</v>
      </c>
      <c r="K12" s="62" t="s">
        <v>99</v>
      </c>
      <c r="L12" s="60" t="s">
        <v>100</v>
      </c>
      <c r="M12" s="61" t="s">
        <v>37</v>
      </c>
      <c r="N12" s="61" t="s">
        <v>94</v>
      </c>
      <c r="O12" s="61" t="s">
        <v>101</v>
      </c>
      <c r="P12" s="61" t="s">
        <v>48</v>
      </c>
      <c r="Q12" s="61"/>
      <c r="R12" s="21"/>
    </row>
    <row r="13" spans="1:18" ht="57.75" customHeight="1" x14ac:dyDescent="0.25">
      <c r="A13" s="36"/>
      <c r="B13" s="57" t="s">
        <v>40</v>
      </c>
      <c r="C13" s="57" t="s">
        <v>21</v>
      </c>
      <c r="D13" s="57">
        <v>43840</v>
      </c>
      <c r="E13" s="57" t="s">
        <v>102</v>
      </c>
      <c r="F13" s="58">
        <v>56</v>
      </c>
      <c r="G13" s="37" t="s">
        <v>103</v>
      </c>
      <c r="H13" s="59" t="s">
        <v>104</v>
      </c>
      <c r="I13" s="59"/>
      <c r="J13" s="74">
        <v>102400</v>
      </c>
      <c r="K13" s="62" t="s">
        <v>105</v>
      </c>
      <c r="L13" s="60" t="s">
        <v>106</v>
      </c>
      <c r="M13" s="61" t="s">
        <v>33</v>
      </c>
      <c r="N13" s="61" t="s">
        <v>107</v>
      </c>
      <c r="O13" s="61" t="s">
        <v>108</v>
      </c>
      <c r="P13" s="61" t="s">
        <v>48</v>
      </c>
      <c r="Q13" s="61"/>
      <c r="R13" s="21"/>
    </row>
    <row r="14" spans="1:18" ht="54.75" customHeight="1" x14ac:dyDescent="0.25">
      <c r="A14" s="36"/>
      <c r="B14" s="57" t="s">
        <v>40</v>
      </c>
      <c r="C14" s="57" t="s">
        <v>21</v>
      </c>
      <c r="D14" s="57">
        <v>43840</v>
      </c>
      <c r="E14" s="57" t="s">
        <v>109</v>
      </c>
      <c r="F14" s="58">
        <v>57</v>
      </c>
      <c r="G14" s="37" t="s">
        <v>110</v>
      </c>
      <c r="H14" s="59" t="s">
        <v>111</v>
      </c>
      <c r="I14" s="59"/>
      <c r="J14" s="74">
        <v>5964</v>
      </c>
      <c r="K14" s="62" t="s">
        <v>112</v>
      </c>
      <c r="L14" s="60" t="s">
        <v>113</v>
      </c>
      <c r="M14" s="61" t="s">
        <v>33</v>
      </c>
      <c r="N14" s="61" t="s">
        <v>107</v>
      </c>
      <c r="O14" s="61" t="s">
        <v>114</v>
      </c>
      <c r="P14" s="61" t="s">
        <v>48</v>
      </c>
      <c r="Q14" s="61"/>
      <c r="R14" s="21"/>
    </row>
    <row r="15" spans="1:18" ht="55.5" customHeight="1" x14ac:dyDescent="0.25">
      <c r="A15" s="36"/>
      <c r="B15" s="57" t="s">
        <v>40</v>
      </c>
      <c r="C15" s="57" t="s">
        <v>21</v>
      </c>
      <c r="D15" s="57">
        <v>43840</v>
      </c>
      <c r="E15" s="57" t="s">
        <v>115</v>
      </c>
      <c r="F15" s="58">
        <v>58</v>
      </c>
      <c r="G15" s="37" t="s">
        <v>116</v>
      </c>
      <c r="H15" s="59" t="s">
        <v>117</v>
      </c>
      <c r="I15" s="59"/>
      <c r="J15" s="74">
        <v>2053.35</v>
      </c>
      <c r="K15" s="62" t="s">
        <v>118</v>
      </c>
      <c r="L15" s="60" t="s">
        <v>119</v>
      </c>
      <c r="M15" s="61" t="s">
        <v>37</v>
      </c>
      <c r="N15" s="61" t="s">
        <v>120</v>
      </c>
      <c r="O15" s="61" t="s">
        <v>121</v>
      </c>
      <c r="P15" s="61" t="s">
        <v>122</v>
      </c>
      <c r="Q15" s="61"/>
      <c r="R15" s="21"/>
    </row>
    <row r="16" spans="1:18" ht="42.75" customHeight="1" x14ac:dyDescent="0.25">
      <c r="A16" s="36"/>
      <c r="B16" s="57" t="s">
        <v>40</v>
      </c>
      <c r="C16" s="57" t="s">
        <v>21</v>
      </c>
      <c r="D16" s="57">
        <v>43840</v>
      </c>
      <c r="E16" s="57" t="s">
        <v>123</v>
      </c>
      <c r="F16" s="58">
        <v>59</v>
      </c>
      <c r="G16" s="37" t="s">
        <v>124</v>
      </c>
      <c r="H16" s="59" t="s">
        <v>125</v>
      </c>
      <c r="I16" s="59"/>
      <c r="J16" s="59">
        <v>4.4000000000000004</v>
      </c>
      <c r="K16" s="62" t="s">
        <v>126</v>
      </c>
      <c r="L16" s="60" t="s">
        <v>127</v>
      </c>
      <c r="M16" s="61" t="s">
        <v>37</v>
      </c>
      <c r="N16" s="61" t="s">
        <v>54</v>
      </c>
      <c r="O16" s="61" t="s">
        <v>128</v>
      </c>
      <c r="P16" s="61" t="s">
        <v>48</v>
      </c>
      <c r="Q16" s="61"/>
      <c r="R16" s="21"/>
    </row>
    <row r="17" spans="1:18" ht="57" customHeight="1" x14ac:dyDescent="0.25">
      <c r="A17" s="36"/>
      <c r="B17" s="57" t="s">
        <v>40</v>
      </c>
      <c r="C17" s="57" t="s">
        <v>21</v>
      </c>
      <c r="D17" s="57">
        <v>43840</v>
      </c>
      <c r="E17" s="57" t="s">
        <v>129</v>
      </c>
      <c r="F17" s="58">
        <v>60</v>
      </c>
      <c r="G17" s="37" t="s">
        <v>130</v>
      </c>
      <c r="H17" s="59" t="s">
        <v>131</v>
      </c>
      <c r="I17" s="59"/>
      <c r="J17" s="74">
        <v>55000</v>
      </c>
      <c r="K17" s="62" t="s">
        <v>132</v>
      </c>
      <c r="L17" s="60" t="s">
        <v>133</v>
      </c>
      <c r="M17" s="61" t="s">
        <v>33</v>
      </c>
      <c r="N17" s="61" t="s">
        <v>107</v>
      </c>
      <c r="O17" s="61" t="s">
        <v>134</v>
      </c>
      <c r="P17" s="61" t="s">
        <v>48</v>
      </c>
      <c r="Q17" s="61"/>
      <c r="R17" s="21"/>
    </row>
    <row r="18" spans="1:18" ht="50.1" customHeight="1" x14ac:dyDescent="0.25">
      <c r="A18" s="36"/>
      <c r="B18" s="57" t="s">
        <v>40</v>
      </c>
      <c r="C18" s="57" t="s">
        <v>21</v>
      </c>
      <c r="D18" s="57">
        <v>43844</v>
      </c>
      <c r="E18" s="57" t="s">
        <v>135</v>
      </c>
      <c r="F18" s="58">
        <v>74</v>
      </c>
      <c r="G18" s="37" t="s">
        <v>136</v>
      </c>
      <c r="H18" s="59" t="s">
        <v>137</v>
      </c>
      <c r="I18" s="59"/>
      <c r="J18" s="74">
        <v>5.4</v>
      </c>
      <c r="K18" s="62" t="s">
        <v>138</v>
      </c>
      <c r="L18" s="60" t="s">
        <v>139</v>
      </c>
      <c r="M18" s="61" t="s">
        <v>37</v>
      </c>
      <c r="N18" s="61" t="s">
        <v>54</v>
      </c>
      <c r="O18" s="61" t="s">
        <v>140</v>
      </c>
      <c r="P18" s="61" t="s">
        <v>48</v>
      </c>
      <c r="Q18" s="61"/>
      <c r="R18" s="21"/>
    </row>
    <row r="19" spans="1:18" ht="36" x14ac:dyDescent="0.25">
      <c r="A19" s="36"/>
      <c r="B19" s="57" t="s">
        <v>40</v>
      </c>
      <c r="C19" s="57" t="s">
        <v>21</v>
      </c>
      <c r="D19" s="57">
        <v>43845</v>
      </c>
      <c r="E19" s="57" t="s">
        <v>141</v>
      </c>
      <c r="F19" s="58">
        <v>78</v>
      </c>
      <c r="G19" s="37" t="s">
        <v>142</v>
      </c>
      <c r="H19" s="59" t="s">
        <v>143</v>
      </c>
      <c r="I19" s="59"/>
      <c r="J19" s="74">
        <v>75.17</v>
      </c>
      <c r="K19" s="62" t="s">
        <v>144</v>
      </c>
      <c r="L19" s="60" t="s">
        <v>145</v>
      </c>
      <c r="M19" s="61" t="s">
        <v>37</v>
      </c>
      <c r="N19" s="61" t="s">
        <v>146</v>
      </c>
      <c r="O19" s="61" t="s">
        <v>147</v>
      </c>
      <c r="P19" s="61" t="s">
        <v>48</v>
      </c>
      <c r="Q19" s="61"/>
      <c r="R19" s="21"/>
    </row>
    <row r="20" spans="1:18" ht="50.1" customHeight="1" x14ac:dyDescent="0.25">
      <c r="A20" s="36"/>
      <c r="B20" s="57" t="s">
        <v>40</v>
      </c>
      <c r="C20" s="57" t="s">
        <v>21</v>
      </c>
      <c r="D20" s="57">
        <v>43847</v>
      </c>
      <c r="E20" s="57" t="s">
        <v>148</v>
      </c>
      <c r="F20" s="58">
        <v>121</v>
      </c>
      <c r="G20" s="37" t="s">
        <v>149</v>
      </c>
      <c r="H20" s="59" t="s">
        <v>150</v>
      </c>
      <c r="I20" s="59"/>
      <c r="J20" s="74">
        <v>237.39</v>
      </c>
      <c r="K20" s="62" t="s">
        <v>151</v>
      </c>
      <c r="L20" s="60" t="s">
        <v>152</v>
      </c>
      <c r="M20" s="61" t="s">
        <v>37</v>
      </c>
      <c r="N20" s="61" t="s">
        <v>54</v>
      </c>
      <c r="O20" s="61" t="s">
        <v>153</v>
      </c>
      <c r="P20" s="61" t="s">
        <v>48</v>
      </c>
      <c r="Q20" s="61"/>
      <c r="R20" s="21"/>
    </row>
    <row r="21" spans="1:18" ht="54" customHeight="1" x14ac:dyDescent="0.25">
      <c r="A21" s="36"/>
      <c r="B21" s="57" t="s">
        <v>40</v>
      </c>
      <c r="C21" s="57" t="s">
        <v>21</v>
      </c>
      <c r="D21" s="57">
        <v>43847</v>
      </c>
      <c r="E21" s="57" t="s">
        <v>154</v>
      </c>
      <c r="F21" s="58">
        <v>122</v>
      </c>
      <c r="G21" s="37" t="s">
        <v>155</v>
      </c>
      <c r="H21" s="59" t="s">
        <v>156</v>
      </c>
      <c r="I21" s="59"/>
      <c r="J21" s="74">
        <v>75.400000000000006</v>
      </c>
      <c r="K21" s="62" t="s">
        <v>157</v>
      </c>
      <c r="L21" s="60" t="s">
        <v>158</v>
      </c>
      <c r="M21" s="61" t="s">
        <v>37</v>
      </c>
      <c r="N21" s="61" t="s">
        <v>54</v>
      </c>
      <c r="O21" s="61" t="s">
        <v>159</v>
      </c>
      <c r="P21" s="61" t="s">
        <v>48</v>
      </c>
      <c r="Q21" s="61"/>
      <c r="R21" s="21"/>
    </row>
    <row r="22" spans="1:18" ht="56.25" customHeight="1" x14ac:dyDescent="0.25">
      <c r="A22" s="36"/>
      <c r="B22" s="57" t="s">
        <v>40</v>
      </c>
      <c r="C22" s="57" t="s">
        <v>21</v>
      </c>
      <c r="D22" s="57">
        <v>43847</v>
      </c>
      <c r="E22" s="57" t="s">
        <v>160</v>
      </c>
      <c r="F22" s="58">
        <v>124</v>
      </c>
      <c r="G22" s="37" t="s">
        <v>161</v>
      </c>
      <c r="H22" s="59" t="s">
        <v>162</v>
      </c>
      <c r="I22" s="59"/>
      <c r="J22" s="74">
        <v>12680</v>
      </c>
      <c r="K22" s="62" t="s">
        <v>163</v>
      </c>
      <c r="L22" s="60" t="s">
        <v>164</v>
      </c>
      <c r="M22" s="61" t="s">
        <v>37</v>
      </c>
      <c r="N22" s="61" t="s">
        <v>165</v>
      </c>
      <c r="O22" s="61" t="s">
        <v>166</v>
      </c>
      <c r="P22" s="61" t="s">
        <v>48</v>
      </c>
      <c r="Q22" s="61"/>
      <c r="R22" s="21"/>
    </row>
    <row r="23" spans="1:18" ht="75.75" customHeight="1" x14ac:dyDescent="0.25">
      <c r="A23" s="36"/>
      <c r="B23" s="57" t="s">
        <v>40</v>
      </c>
      <c r="C23" s="57" t="s">
        <v>21</v>
      </c>
      <c r="D23" s="57">
        <v>43858</v>
      </c>
      <c r="E23" s="57" t="s">
        <v>167</v>
      </c>
      <c r="F23" s="58">
        <v>293</v>
      </c>
      <c r="G23" s="37" t="s">
        <v>168</v>
      </c>
      <c r="H23" s="59" t="s">
        <v>169</v>
      </c>
      <c r="I23" s="59"/>
      <c r="J23" s="74">
        <v>6.6</v>
      </c>
      <c r="K23" s="62" t="s">
        <v>170</v>
      </c>
      <c r="L23" s="60" t="s">
        <v>171</v>
      </c>
      <c r="M23" s="61" t="s">
        <v>34</v>
      </c>
      <c r="N23" s="61" t="s">
        <v>54</v>
      </c>
      <c r="O23" s="61" t="s">
        <v>172</v>
      </c>
      <c r="P23" s="61" t="s">
        <v>48</v>
      </c>
      <c r="Q23" s="61"/>
      <c r="R23" s="21"/>
    </row>
    <row r="24" spans="1:18" ht="58.5" customHeight="1" x14ac:dyDescent="0.25">
      <c r="A24" s="36"/>
      <c r="B24" s="57" t="s">
        <v>40</v>
      </c>
      <c r="C24" s="57" t="s">
        <v>21</v>
      </c>
      <c r="D24" s="57">
        <v>43858</v>
      </c>
      <c r="E24" s="57" t="s">
        <v>173</v>
      </c>
      <c r="F24" s="58">
        <v>296</v>
      </c>
      <c r="G24" s="37" t="s">
        <v>174</v>
      </c>
      <c r="H24" s="59" t="s">
        <v>175</v>
      </c>
      <c r="I24" s="59"/>
      <c r="J24" s="74">
        <v>125.7</v>
      </c>
      <c r="K24" s="62" t="s">
        <v>176</v>
      </c>
      <c r="L24" s="60" t="s">
        <v>177</v>
      </c>
      <c r="M24" s="61" t="s">
        <v>34</v>
      </c>
      <c r="N24" s="61" t="s">
        <v>54</v>
      </c>
      <c r="O24" s="61" t="s">
        <v>178</v>
      </c>
      <c r="P24" s="61" t="s">
        <v>48</v>
      </c>
      <c r="Q24" s="61"/>
      <c r="R24" s="21"/>
    </row>
    <row r="25" spans="1:18" ht="50.1" customHeight="1" x14ac:dyDescent="0.25">
      <c r="A25" s="36"/>
      <c r="B25" s="57" t="s">
        <v>40</v>
      </c>
      <c r="C25" s="57" t="s">
        <v>21</v>
      </c>
      <c r="D25" s="57">
        <v>43860</v>
      </c>
      <c r="E25" s="57" t="s">
        <v>179</v>
      </c>
      <c r="F25" s="58">
        <v>338</v>
      </c>
      <c r="G25" s="37" t="s">
        <v>180</v>
      </c>
      <c r="H25" s="59" t="s">
        <v>181</v>
      </c>
      <c r="I25" s="59"/>
      <c r="J25" s="74">
        <v>53.1</v>
      </c>
      <c r="K25" s="62" t="s">
        <v>182</v>
      </c>
      <c r="L25" s="60" t="s">
        <v>183</v>
      </c>
      <c r="M25" s="61" t="s">
        <v>37</v>
      </c>
      <c r="N25" s="61" t="s">
        <v>54</v>
      </c>
      <c r="O25" s="61" t="s">
        <v>184</v>
      </c>
      <c r="P25" s="61" t="s">
        <v>48</v>
      </c>
      <c r="Q25" s="61"/>
      <c r="R25" s="21"/>
    </row>
    <row r="26" spans="1:18" ht="44.25" customHeight="1" x14ac:dyDescent="0.25">
      <c r="A26" s="36"/>
      <c r="B26" s="57" t="s">
        <v>40</v>
      </c>
      <c r="C26" s="57" t="s">
        <v>21</v>
      </c>
      <c r="D26" s="57">
        <v>43860</v>
      </c>
      <c r="E26" s="57" t="s">
        <v>185</v>
      </c>
      <c r="F26" s="58">
        <v>340</v>
      </c>
      <c r="G26" s="37" t="s">
        <v>186</v>
      </c>
      <c r="H26" s="59" t="s">
        <v>187</v>
      </c>
      <c r="I26" s="59"/>
      <c r="J26" s="74">
        <v>149.86000000000001</v>
      </c>
      <c r="K26" s="62" t="s">
        <v>188</v>
      </c>
      <c r="L26" s="60" t="s">
        <v>189</v>
      </c>
      <c r="M26" s="61" t="s">
        <v>37</v>
      </c>
      <c r="N26" s="61" t="s">
        <v>54</v>
      </c>
      <c r="O26" s="61" t="s">
        <v>190</v>
      </c>
      <c r="P26" s="61" t="s">
        <v>48</v>
      </c>
      <c r="Q26" s="61"/>
      <c r="R26" s="21"/>
    </row>
    <row r="27" spans="1:18" ht="27" customHeight="1" x14ac:dyDescent="0.25">
      <c r="A27" s="36"/>
      <c r="B27" s="57"/>
      <c r="C27" s="57"/>
      <c r="D27" s="57"/>
      <c r="E27" s="57"/>
      <c r="F27" s="58"/>
      <c r="G27" s="37"/>
      <c r="H27" s="59"/>
      <c r="I27" s="59"/>
      <c r="J27" s="74"/>
      <c r="K27" s="62"/>
      <c r="L27" s="60"/>
      <c r="M27" s="61"/>
      <c r="N27" s="61"/>
      <c r="O27" s="61"/>
      <c r="P27" s="61"/>
      <c r="Q27" s="61"/>
      <c r="R27" s="21"/>
    </row>
    <row r="28" spans="1:18" ht="31.5" customHeight="1" x14ac:dyDescent="0.25">
      <c r="A28" s="36"/>
      <c r="B28" s="57"/>
      <c r="C28" s="57"/>
      <c r="D28" s="57"/>
      <c r="E28" s="57"/>
      <c r="F28" s="58"/>
      <c r="G28" s="108" t="s">
        <v>191</v>
      </c>
      <c r="H28" s="109"/>
      <c r="I28" s="59">
        <v>0</v>
      </c>
      <c r="J28" s="96">
        <v>181458.14000000004</v>
      </c>
      <c r="K28" s="62"/>
      <c r="L28" s="60"/>
      <c r="M28" s="61"/>
      <c r="N28" s="61"/>
      <c r="O28" s="61"/>
      <c r="P28" s="61"/>
      <c r="Q28" s="61"/>
      <c r="R28" s="21"/>
    </row>
    <row r="29" spans="1:18" s="21" customFormat="1" ht="31.5" customHeight="1" x14ac:dyDescent="0.25">
      <c r="A29" s="36"/>
      <c r="B29" s="89">
        <v>2020</v>
      </c>
      <c r="C29" s="89" t="s">
        <v>194</v>
      </c>
      <c r="D29" s="89">
        <v>43867</v>
      </c>
      <c r="E29" s="89" t="s">
        <v>195</v>
      </c>
      <c r="F29" s="90">
        <v>499</v>
      </c>
      <c r="G29" s="101" t="s">
        <v>196</v>
      </c>
      <c r="H29" s="102" t="s">
        <v>197</v>
      </c>
      <c r="I29" s="97"/>
      <c r="J29" s="103">
        <v>379.94</v>
      </c>
      <c r="K29" s="99" t="s">
        <v>198</v>
      </c>
      <c r="L29" s="100" t="s">
        <v>199</v>
      </c>
      <c r="M29" s="88" t="s">
        <v>37</v>
      </c>
      <c r="N29" s="88"/>
      <c r="O29" s="88" t="s">
        <v>200</v>
      </c>
      <c r="P29" s="88"/>
      <c r="Q29" s="88"/>
    </row>
    <row r="30" spans="1:18" s="21" customFormat="1" ht="31.5" customHeight="1" x14ac:dyDescent="0.25">
      <c r="A30" s="36"/>
      <c r="B30" s="89"/>
      <c r="C30" s="89"/>
      <c r="D30" s="89"/>
      <c r="E30" s="89"/>
      <c r="F30" s="90"/>
      <c r="G30" s="108" t="s">
        <v>201</v>
      </c>
      <c r="H30" s="109"/>
      <c r="I30" s="97"/>
      <c r="J30" s="98">
        <f>+J29</f>
        <v>379.94</v>
      </c>
      <c r="K30" s="99"/>
      <c r="L30" s="100"/>
      <c r="M30" s="88"/>
      <c r="N30" s="88"/>
      <c r="O30" s="88"/>
      <c r="P30" s="88"/>
      <c r="Q30" s="88"/>
    </row>
    <row r="31" spans="1:18" s="21" customFormat="1" ht="31.5" customHeight="1" x14ac:dyDescent="0.25">
      <c r="A31" s="36"/>
      <c r="B31" s="89"/>
      <c r="C31" s="89"/>
      <c r="D31" s="89"/>
      <c r="E31" s="89"/>
      <c r="F31" s="90"/>
      <c r="G31" s="92"/>
      <c r="H31" s="93"/>
      <c r="I31" s="97"/>
      <c r="J31" s="98"/>
      <c r="K31" s="99"/>
      <c r="L31" s="100"/>
      <c r="M31" s="88"/>
      <c r="N31" s="88"/>
      <c r="O31" s="88"/>
      <c r="P31" s="88"/>
      <c r="Q31" s="88"/>
    </row>
    <row r="32" spans="1:18" s="21" customFormat="1" ht="31.5" customHeight="1" x14ac:dyDescent="0.25">
      <c r="A32" s="36"/>
      <c r="B32" s="89"/>
      <c r="C32" s="89"/>
      <c r="D32" s="89"/>
      <c r="E32" s="89"/>
      <c r="F32" s="90"/>
      <c r="G32" s="108" t="s">
        <v>202</v>
      </c>
      <c r="H32" s="109"/>
      <c r="I32" s="97"/>
      <c r="J32" s="98">
        <f>+J31</f>
        <v>0</v>
      </c>
      <c r="K32" s="99"/>
      <c r="L32" s="100"/>
      <c r="M32" s="88"/>
      <c r="N32" s="88"/>
      <c r="O32" s="88"/>
      <c r="P32" s="88"/>
      <c r="Q32" s="88"/>
    </row>
    <row r="33" spans="1:18" s="21" customFormat="1" ht="31.5" customHeight="1" x14ac:dyDescent="0.25">
      <c r="A33" s="36"/>
      <c r="B33" s="89"/>
      <c r="C33" s="89"/>
      <c r="D33" s="89"/>
      <c r="E33" s="89"/>
      <c r="F33" s="90"/>
      <c r="G33" s="92"/>
      <c r="H33" s="93"/>
      <c r="I33" s="97"/>
      <c r="J33" s="98"/>
      <c r="K33" s="99"/>
      <c r="L33" s="100"/>
      <c r="M33" s="88"/>
      <c r="N33" s="88"/>
      <c r="O33" s="88"/>
      <c r="P33" s="88"/>
      <c r="Q33" s="88"/>
    </row>
    <row r="34" spans="1:18" s="21" customFormat="1" ht="31.5" customHeight="1" x14ac:dyDescent="0.25">
      <c r="A34" s="36"/>
      <c r="B34" s="89"/>
      <c r="C34" s="89"/>
      <c r="D34" s="89"/>
      <c r="E34" s="89"/>
      <c r="F34" s="90"/>
      <c r="G34" s="108" t="s">
        <v>203</v>
      </c>
      <c r="H34" s="109"/>
      <c r="I34" s="97"/>
      <c r="J34" s="98"/>
      <c r="K34" s="99"/>
      <c r="L34" s="100"/>
      <c r="M34" s="88"/>
      <c r="N34" s="88"/>
      <c r="O34" s="88"/>
      <c r="P34" s="88"/>
      <c r="Q34" s="88"/>
    </row>
    <row r="35" spans="1:18" s="21" customFormat="1" ht="31.5" customHeight="1" x14ac:dyDescent="0.25">
      <c r="A35" s="36"/>
      <c r="B35" s="89"/>
      <c r="C35" s="89"/>
      <c r="D35" s="89"/>
      <c r="E35" s="89"/>
      <c r="F35" s="90"/>
      <c r="G35" s="92"/>
      <c r="H35" s="93"/>
      <c r="I35" s="97"/>
      <c r="J35" s="98"/>
      <c r="K35" s="99"/>
      <c r="L35" s="100"/>
      <c r="M35" s="88"/>
      <c r="N35" s="88"/>
      <c r="O35" s="88"/>
      <c r="P35" s="88"/>
      <c r="Q35" s="88"/>
    </row>
    <row r="36" spans="1:18" s="21" customFormat="1" ht="31.5" customHeight="1" x14ac:dyDescent="0.25">
      <c r="A36" s="36"/>
      <c r="B36" s="89"/>
      <c r="C36" s="89"/>
      <c r="D36" s="89"/>
      <c r="E36" s="89"/>
      <c r="F36" s="90"/>
      <c r="G36" s="108" t="s">
        <v>204</v>
      </c>
      <c r="H36" s="109"/>
      <c r="I36" s="97"/>
      <c r="J36" s="98"/>
      <c r="K36" s="99"/>
      <c r="L36" s="100"/>
      <c r="M36" s="88"/>
      <c r="N36" s="88"/>
      <c r="O36" s="88"/>
      <c r="P36" s="88"/>
      <c r="Q36" s="88"/>
    </row>
    <row r="37" spans="1:18" s="21" customFormat="1" x14ac:dyDescent="0.25">
      <c r="A37" s="36"/>
      <c r="B37" s="87"/>
      <c r="C37" s="88"/>
      <c r="D37" s="89"/>
      <c r="E37" s="90"/>
      <c r="F37" s="91"/>
      <c r="G37" s="92"/>
      <c r="H37" s="93"/>
      <c r="I37" s="94"/>
      <c r="J37" s="95"/>
      <c r="K37" s="88"/>
      <c r="L37" s="88"/>
      <c r="M37" s="88"/>
      <c r="N37" s="88"/>
      <c r="O37" s="88"/>
      <c r="P37" s="88"/>
      <c r="Q37" s="88"/>
    </row>
    <row r="38" spans="1:18" x14ac:dyDescent="0.25">
      <c r="A38" s="36"/>
      <c r="B38" s="80"/>
      <c r="C38" s="81"/>
      <c r="D38" s="82"/>
      <c r="E38" s="81"/>
      <c r="F38" s="81"/>
      <c r="G38" s="83"/>
      <c r="H38" s="83"/>
      <c r="I38" s="83"/>
      <c r="J38" s="80"/>
      <c r="K38" s="80"/>
      <c r="L38" s="84"/>
      <c r="M38" s="81"/>
      <c r="N38" s="85"/>
      <c r="O38" s="86"/>
      <c r="P38" s="85"/>
      <c r="Q38" s="81"/>
      <c r="R38" s="21"/>
    </row>
    <row r="39" spans="1:18" ht="15.75" thickBot="1" x14ac:dyDescent="0.3">
      <c r="A39" s="36"/>
      <c r="B39" s="53"/>
      <c r="C39" s="54"/>
      <c r="D39" s="55"/>
      <c r="E39" s="54"/>
      <c r="F39" s="54"/>
      <c r="G39" s="104" t="s">
        <v>205</v>
      </c>
      <c r="H39" s="105"/>
      <c r="I39" s="72"/>
      <c r="J39" s="73">
        <f>+J30+J28+J32</f>
        <v>181838.08000000005</v>
      </c>
      <c r="K39" s="53"/>
      <c r="L39" s="56"/>
      <c r="M39" s="54"/>
      <c r="N39" s="40"/>
      <c r="O39" s="41"/>
      <c r="P39" s="40"/>
      <c r="Q39" s="54"/>
      <c r="R39" s="21"/>
    </row>
    <row r="40" spans="1:18" ht="15.75" thickTop="1" x14ac:dyDescent="0.25">
      <c r="A40" s="36"/>
      <c r="B40" s="42"/>
      <c r="C40" s="36"/>
      <c r="D40" s="43"/>
      <c r="E40" s="36"/>
      <c r="F40" s="36"/>
      <c r="G40" s="44"/>
      <c r="H40" s="44"/>
      <c r="I40" s="44"/>
      <c r="J40" s="42"/>
      <c r="K40" s="42"/>
      <c r="L40" s="45"/>
      <c r="M40" s="36"/>
      <c r="N40" s="46"/>
      <c r="O40" s="47"/>
      <c r="P40" s="46"/>
      <c r="Q40" s="36"/>
      <c r="R40" s="21"/>
    </row>
    <row r="41" spans="1:18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1"/>
      <c r="K42" s="21"/>
      <c r="L42" s="21"/>
      <c r="M42" s="21"/>
      <c r="N42" s="21"/>
      <c r="O42" s="21"/>
      <c r="P42" s="21"/>
      <c r="Q42" s="21"/>
      <c r="R42" s="21"/>
    </row>
  </sheetData>
  <mergeCells count="8">
    <mergeCell ref="G39:H39"/>
    <mergeCell ref="B2:Q2"/>
    <mergeCell ref="B1:C1"/>
    <mergeCell ref="G28:H28"/>
    <mergeCell ref="G30:H30"/>
    <mergeCell ref="G32:H32"/>
    <mergeCell ref="G34:H34"/>
    <mergeCell ref="G36:H36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Q37"/>
  <sheetViews>
    <sheetView topLeftCell="B1" workbookViewId="0">
      <selection activeCell="F6" sqref="F6"/>
    </sheetView>
  </sheetViews>
  <sheetFormatPr baseColWidth="10" defaultRowHeight="15" x14ac:dyDescent="0.25"/>
  <cols>
    <col min="1" max="1" width="11.42578125" style="21"/>
    <col min="2" max="2" width="6.42578125" style="21" customWidth="1"/>
    <col min="3" max="3" width="9.7109375" style="21" customWidth="1"/>
    <col min="4" max="5" width="8.85546875" style="21" customWidth="1"/>
    <col min="6" max="6" width="6.140625" style="21" customWidth="1"/>
    <col min="7" max="7" width="22.28515625" style="21" customWidth="1"/>
    <col min="8" max="8" width="18.5703125" style="21" customWidth="1"/>
    <col min="9" max="9" width="8" style="21" customWidth="1"/>
    <col min="10" max="10" width="11.42578125" style="21"/>
    <col min="11" max="11" width="12.7109375" style="21" customWidth="1"/>
    <col min="12" max="12" width="11.42578125" style="21"/>
    <col min="13" max="13" width="10.140625" style="21" customWidth="1"/>
    <col min="14" max="14" width="13.85546875" style="21" customWidth="1"/>
    <col min="15" max="15" width="57.85546875" style="21" customWidth="1"/>
    <col min="16" max="16" width="7.7109375" style="21" customWidth="1"/>
    <col min="17" max="17" width="12.42578125" style="21" customWidth="1"/>
    <col min="18" max="16384" width="11.42578125" style="21"/>
  </cols>
  <sheetData>
    <row r="1" spans="1:17" ht="62.25" customHeight="1" x14ac:dyDescent="0.25">
      <c r="B1" s="107" t="s">
        <v>20</v>
      </c>
      <c r="C1" s="107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106" t="s">
        <v>192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55.5" customHeight="1" x14ac:dyDescent="0.25">
      <c r="A4" s="36"/>
      <c r="B4" s="57" t="s">
        <v>40</v>
      </c>
      <c r="C4" s="57" t="s">
        <v>21</v>
      </c>
      <c r="D4" s="57">
        <v>43840</v>
      </c>
      <c r="E4" s="57" t="s">
        <v>41</v>
      </c>
      <c r="F4" s="58">
        <v>45</v>
      </c>
      <c r="G4" s="37" t="s">
        <v>42</v>
      </c>
      <c r="H4" s="59" t="s">
        <v>43</v>
      </c>
      <c r="I4" s="59"/>
      <c r="J4" s="74">
        <v>36.1</v>
      </c>
      <c r="K4" s="59" t="s">
        <v>36</v>
      </c>
      <c r="L4" s="60" t="s">
        <v>44</v>
      </c>
      <c r="M4" s="61" t="s">
        <v>45</v>
      </c>
      <c r="N4" s="61" t="s">
        <v>46</v>
      </c>
      <c r="O4" s="61" t="s">
        <v>47</v>
      </c>
      <c r="P4" s="61" t="s">
        <v>48</v>
      </c>
      <c r="Q4" s="61"/>
    </row>
    <row r="5" spans="1:17" ht="50.1" customHeight="1" x14ac:dyDescent="0.25">
      <c r="A5" s="36"/>
      <c r="B5" s="57" t="s">
        <v>40</v>
      </c>
      <c r="C5" s="57" t="s">
        <v>21</v>
      </c>
      <c r="D5" s="57">
        <v>43840</v>
      </c>
      <c r="E5" s="57" t="s">
        <v>49</v>
      </c>
      <c r="F5" s="58">
        <v>46</v>
      </c>
      <c r="G5" s="37" t="s">
        <v>50</v>
      </c>
      <c r="H5" s="59" t="s">
        <v>51</v>
      </c>
      <c r="I5" s="59"/>
      <c r="J5" s="74">
        <v>28.6</v>
      </c>
      <c r="K5" s="62" t="s">
        <v>52</v>
      </c>
      <c r="L5" s="63" t="s">
        <v>53</v>
      </c>
      <c r="M5" s="61" t="s">
        <v>37</v>
      </c>
      <c r="N5" s="61" t="s">
        <v>54</v>
      </c>
      <c r="O5" s="61" t="s">
        <v>55</v>
      </c>
      <c r="P5" s="61" t="s">
        <v>48</v>
      </c>
      <c r="Q5" s="61"/>
    </row>
    <row r="6" spans="1:17" ht="50.1" customHeight="1" x14ac:dyDescent="0.25">
      <c r="A6" s="36"/>
      <c r="B6" s="57" t="s">
        <v>40</v>
      </c>
      <c r="C6" s="57" t="s">
        <v>21</v>
      </c>
      <c r="D6" s="57">
        <v>43840</v>
      </c>
      <c r="E6" s="57" t="s">
        <v>56</v>
      </c>
      <c r="F6" s="58">
        <v>47</v>
      </c>
      <c r="G6" s="37" t="s">
        <v>57</v>
      </c>
      <c r="H6" s="59" t="s">
        <v>58</v>
      </c>
      <c r="I6" s="59"/>
      <c r="J6" s="74">
        <v>35</v>
      </c>
      <c r="K6" s="62" t="s">
        <v>59</v>
      </c>
      <c r="L6" s="60" t="s">
        <v>60</v>
      </c>
      <c r="M6" s="61" t="s">
        <v>37</v>
      </c>
      <c r="N6" s="61" t="s">
        <v>54</v>
      </c>
      <c r="O6" s="61" t="s">
        <v>61</v>
      </c>
      <c r="P6" s="61" t="s">
        <v>48</v>
      </c>
      <c r="Q6" s="61"/>
    </row>
    <row r="7" spans="1:17" ht="50.1" customHeight="1" x14ac:dyDescent="0.25">
      <c r="A7" s="36"/>
      <c r="B7" s="57" t="s">
        <v>40</v>
      </c>
      <c r="C7" s="57" t="s">
        <v>21</v>
      </c>
      <c r="D7" s="57">
        <v>43840</v>
      </c>
      <c r="E7" s="57" t="s">
        <v>62</v>
      </c>
      <c r="F7" s="58">
        <v>48</v>
      </c>
      <c r="G7" s="37" t="s">
        <v>63</v>
      </c>
      <c r="H7" s="59" t="s">
        <v>64</v>
      </c>
      <c r="I7" s="59"/>
      <c r="J7" s="74">
        <v>153.72</v>
      </c>
      <c r="K7" s="62" t="s">
        <v>65</v>
      </c>
      <c r="L7" s="60" t="s">
        <v>66</v>
      </c>
      <c r="M7" s="61" t="s">
        <v>37</v>
      </c>
      <c r="N7" s="61" t="s">
        <v>54</v>
      </c>
      <c r="O7" s="61" t="s">
        <v>67</v>
      </c>
      <c r="P7" s="61" t="s">
        <v>48</v>
      </c>
      <c r="Q7" s="61"/>
    </row>
    <row r="8" spans="1:17" ht="50.1" customHeight="1" x14ac:dyDescent="0.25">
      <c r="A8" s="36"/>
      <c r="B8" s="57" t="s">
        <v>40</v>
      </c>
      <c r="C8" s="57" t="s">
        <v>21</v>
      </c>
      <c r="D8" s="57">
        <v>43840</v>
      </c>
      <c r="E8" s="57" t="s">
        <v>68</v>
      </c>
      <c r="F8" s="58">
        <v>49</v>
      </c>
      <c r="G8" s="37" t="s">
        <v>69</v>
      </c>
      <c r="H8" s="59" t="s">
        <v>70</v>
      </c>
      <c r="I8" s="59"/>
      <c r="J8" s="74">
        <v>840.03</v>
      </c>
      <c r="K8" s="62" t="s">
        <v>71</v>
      </c>
      <c r="L8" s="60" t="s">
        <v>72</v>
      </c>
      <c r="M8" s="61" t="s">
        <v>34</v>
      </c>
      <c r="N8" s="61" t="s">
        <v>73</v>
      </c>
      <c r="O8" s="61" t="s">
        <v>74</v>
      </c>
      <c r="P8" s="61" t="s">
        <v>48</v>
      </c>
      <c r="Q8" s="61"/>
    </row>
    <row r="9" spans="1:17" ht="50.1" customHeight="1" x14ac:dyDescent="0.25">
      <c r="A9" s="36"/>
      <c r="B9" s="57" t="s">
        <v>40</v>
      </c>
      <c r="C9" s="57" t="s">
        <v>21</v>
      </c>
      <c r="D9" s="57">
        <v>43840</v>
      </c>
      <c r="E9" s="57" t="s">
        <v>75</v>
      </c>
      <c r="F9" s="58">
        <v>51</v>
      </c>
      <c r="G9" s="37" t="s">
        <v>76</v>
      </c>
      <c r="H9" s="59" t="s">
        <v>77</v>
      </c>
      <c r="I9" s="59"/>
      <c r="J9" s="74">
        <v>9.16</v>
      </c>
      <c r="K9" s="62" t="s">
        <v>78</v>
      </c>
      <c r="L9" s="60" t="s">
        <v>79</v>
      </c>
      <c r="M9" s="61" t="s">
        <v>37</v>
      </c>
      <c r="N9" s="61" t="s">
        <v>80</v>
      </c>
      <c r="O9" s="61" t="s">
        <v>81</v>
      </c>
      <c r="P9" s="61" t="s">
        <v>48</v>
      </c>
      <c r="Q9" s="61"/>
    </row>
    <row r="10" spans="1:17" ht="50.1" customHeight="1" x14ac:dyDescent="0.25">
      <c r="A10" s="36"/>
      <c r="B10" s="57" t="s">
        <v>40</v>
      </c>
      <c r="C10" s="57" t="s">
        <v>21</v>
      </c>
      <c r="D10" s="57">
        <v>43840</v>
      </c>
      <c r="E10" s="57" t="s">
        <v>82</v>
      </c>
      <c r="F10" s="58">
        <v>53</v>
      </c>
      <c r="G10" s="37" t="s">
        <v>83</v>
      </c>
      <c r="H10" s="59" t="s">
        <v>84</v>
      </c>
      <c r="I10" s="59"/>
      <c r="J10" s="74">
        <v>916.66</v>
      </c>
      <c r="K10" s="62" t="s">
        <v>85</v>
      </c>
      <c r="L10" s="60" t="s">
        <v>86</v>
      </c>
      <c r="M10" s="61" t="s">
        <v>34</v>
      </c>
      <c r="N10" s="61" t="s">
        <v>87</v>
      </c>
      <c r="O10" s="61" t="s">
        <v>88</v>
      </c>
      <c r="P10" s="61" t="s">
        <v>48</v>
      </c>
      <c r="Q10" s="61"/>
    </row>
    <row r="11" spans="1:17" ht="54.75" customHeight="1" x14ac:dyDescent="0.25">
      <c r="A11" s="36"/>
      <c r="B11" s="57" t="s">
        <v>40</v>
      </c>
      <c r="C11" s="57" t="s">
        <v>21</v>
      </c>
      <c r="D11" s="57">
        <v>43840</v>
      </c>
      <c r="E11" s="57" t="s">
        <v>89</v>
      </c>
      <c r="F11" s="58">
        <v>54</v>
      </c>
      <c r="G11" s="37" t="s">
        <v>90</v>
      </c>
      <c r="H11" s="59" t="s">
        <v>91</v>
      </c>
      <c r="I11" s="59"/>
      <c r="J11" s="74">
        <v>11.54</v>
      </c>
      <c r="K11" s="62" t="s">
        <v>92</v>
      </c>
      <c r="L11" s="60" t="s">
        <v>93</v>
      </c>
      <c r="M11" s="61" t="s">
        <v>37</v>
      </c>
      <c r="N11" s="61" t="s">
        <v>94</v>
      </c>
      <c r="O11" s="61" t="s">
        <v>95</v>
      </c>
      <c r="P11" s="61" t="s">
        <v>48</v>
      </c>
      <c r="Q11" s="61"/>
    </row>
    <row r="12" spans="1:17" ht="50.1" customHeight="1" x14ac:dyDescent="0.25">
      <c r="A12" s="36"/>
      <c r="B12" s="57" t="s">
        <v>40</v>
      </c>
      <c r="C12" s="57" t="s">
        <v>21</v>
      </c>
      <c r="D12" s="57">
        <v>43840</v>
      </c>
      <c r="E12" s="57" t="s">
        <v>96</v>
      </c>
      <c r="F12" s="58">
        <v>55</v>
      </c>
      <c r="G12" s="37" t="s">
        <v>97</v>
      </c>
      <c r="H12" s="59" t="s">
        <v>98</v>
      </c>
      <c r="I12" s="59"/>
      <c r="J12" s="74">
        <v>596.96</v>
      </c>
      <c r="K12" s="62" t="s">
        <v>99</v>
      </c>
      <c r="L12" s="60" t="s">
        <v>100</v>
      </c>
      <c r="M12" s="61" t="s">
        <v>37</v>
      </c>
      <c r="N12" s="61" t="s">
        <v>94</v>
      </c>
      <c r="O12" s="61" t="s">
        <v>101</v>
      </c>
      <c r="P12" s="61" t="s">
        <v>48</v>
      </c>
      <c r="Q12" s="61"/>
    </row>
    <row r="13" spans="1:17" ht="57.75" customHeight="1" x14ac:dyDescent="0.25">
      <c r="A13" s="36"/>
      <c r="B13" s="57" t="s">
        <v>40</v>
      </c>
      <c r="C13" s="57" t="s">
        <v>21</v>
      </c>
      <c r="D13" s="57">
        <v>43840</v>
      </c>
      <c r="E13" s="57" t="s">
        <v>102</v>
      </c>
      <c r="F13" s="58">
        <v>56</v>
      </c>
      <c r="G13" s="37" t="s">
        <v>103</v>
      </c>
      <c r="H13" s="59" t="s">
        <v>104</v>
      </c>
      <c r="I13" s="59"/>
      <c r="J13" s="74">
        <v>102400</v>
      </c>
      <c r="K13" s="62" t="s">
        <v>105</v>
      </c>
      <c r="L13" s="60" t="s">
        <v>106</v>
      </c>
      <c r="M13" s="61" t="s">
        <v>33</v>
      </c>
      <c r="N13" s="61" t="s">
        <v>107</v>
      </c>
      <c r="O13" s="61" t="s">
        <v>108</v>
      </c>
      <c r="P13" s="61" t="s">
        <v>48</v>
      </c>
      <c r="Q13" s="61"/>
    </row>
    <row r="14" spans="1:17" ht="54.75" customHeight="1" x14ac:dyDescent="0.25">
      <c r="A14" s="36"/>
      <c r="B14" s="57" t="s">
        <v>40</v>
      </c>
      <c r="C14" s="57" t="s">
        <v>21</v>
      </c>
      <c r="D14" s="57">
        <v>43840</v>
      </c>
      <c r="E14" s="57" t="s">
        <v>109</v>
      </c>
      <c r="F14" s="58">
        <v>57</v>
      </c>
      <c r="G14" s="37" t="s">
        <v>110</v>
      </c>
      <c r="H14" s="59" t="s">
        <v>111</v>
      </c>
      <c r="I14" s="59"/>
      <c r="J14" s="74">
        <v>5964</v>
      </c>
      <c r="K14" s="62" t="s">
        <v>112</v>
      </c>
      <c r="L14" s="60" t="s">
        <v>113</v>
      </c>
      <c r="M14" s="61" t="s">
        <v>33</v>
      </c>
      <c r="N14" s="61" t="s">
        <v>107</v>
      </c>
      <c r="O14" s="61" t="s">
        <v>114</v>
      </c>
      <c r="P14" s="61" t="s">
        <v>48</v>
      </c>
      <c r="Q14" s="61"/>
    </row>
    <row r="15" spans="1:17" ht="55.5" customHeight="1" x14ac:dyDescent="0.25">
      <c r="A15" s="36"/>
      <c r="B15" s="57" t="s">
        <v>40</v>
      </c>
      <c r="C15" s="57" t="s">
        <v>21</v>
      </c>
      <c r="D15" s="57">
        <v>43840</v>
      </c>
      <c r="E15" s="57" t="s">
        <v>115</v>
      </c>
      <c r="F15" s="58">
        <v>58</v>
      </c>
      <c r="G15" s="37" t="s">
        <v>116</v>
      </c>
      <c r="H15" s="59" t="s">
        <v>117</v>
      </c>
      <c r="I15" s="59"/>
      <c r="J15" s="74">
        <v>2053.35</v>
      </c>
      <c r="K15" s="62" t="s">
        <v>118</v>
      </c>
      <c r="L15" s="60" t="s">
        <v>119</v>
      </c>
      <c r="M15" s="61" t="s">
        <v>37</v>
      </c>
      <c r="N15" s="61" t="s">
        <v>120</v>
      </c>
      <c r="O15" s="61" t="s">
        <v>121</v>
      </c>
      <c r="P15" s="61" t="s">
        <v>122</v>
      </c>
      <c r="Q15" s="61"/>
    </row>
    <row r="16" spans="1:17" ht="42.75" customHeight="1" x14ac:dyDescent="0.25">
      <c r="A16" s="36"/>
      <c r="B16" s="57" t="s">
        <v>40</v>
      </c>
      <c r="C16" s="57" t="s">
        <v>21</v>
      </c>
      <c r="D16" s="57">
        <v>43840</v>
      </c>
      <c r="E16" s="57" t="s">
        <v>123</v>
      </c>
      <c r="F16" s="58">
        <v>59</v>
      </c>
      <c r="G16" s="37" t="s">
        <v>124</v>
      </c>
      <c r="H16" s="59" t="s">
        <v>125</v>
      </c>
      <c r="I16" s="59"/>
      <c r="J16" s="59">
        <v>4.4000000000000004</v>
      </c>
      <c r="K16" s="62" t="s">
        <v>126</v>
      </c>
      <c r="L16" s="60" t="s">
        <v>127</v>
      </c>
      <c r="M16" s="61" t="s">
        <v>37</v>
      </c>
      <c r="N16" s="61" t="s">
        <v>54</v>
      </c>
      <c r="O16" s="61" t="s">
        <v>128</v>
      </c>
      <c r="P16" s="61" t="s">
        <v>48</v>
      </c>
      <c r="Q16" s="61"/>
    </row>
    <row r="17" spans="1:17" ht="57" customHeight="1" x14ac:dyDescent="0.25">
      <c r="A17" s="36"/>
      <c r="B17" s="57" t="s">
        <v>40</v>
      </c>
      <c r="C17" s="57" t="s">
        <v>21</v>
      </c>
      <c r="D17" s="57">
        <v>43840</v>
      </c>
      <c r="E17" s="57" t="s">
        <v>129</v>
      </c>
      <c r="F17" s="58">
        <v>60</v>
      </c>
      <c r="G17" s="37" t="s">
        <v>130</v>
      </c>
      <c r="H17" s="59" t="s">
        <v>131</v>
      </c>
      <c r="I17" s="59"/>
      <c r="J17" s="74">
        <v>55000</v>
      </c>
      <c r="K17" s="62" t="s">
        <v>132</v>
      </c>
      <c r="L17" s="60" t="s">
        <v>133</v>
      </c>
      <c r="M17" s="61" t="s">
        <v>33</v>
      </c>
      <c r="N17" s="61" t="s">
        <v>107</v>
      </c>
      <c r="O17" s="61" t="s">
        <v>134</v>
      </c>
      <c r="P17" s="61" t="s">
        <v>48</v>
      </c>
      <c r="Q17" s="61"/>
    </row>
    <row r="18" spans="1:17" ht="50.1" customHeight="1" x14ac:dyDescent="0.25">
      <c r="A18" s="36"/>
      <c r="B18" s="57" t="s">
        <v>40</v>
      </c>
      <c r="C18" s="57" t="s">
        <v>21</v>
      </c>
      <c r="D18" s="57">
        <v>43844</v>
      </c>
      <c r="E18" s="57" t="s">
        <v>135</v>
      </c>
      <c r="F18" s="58">
        <v>74</v>
      </c>
      <c r="G18" s="37" t="s">
        <v>136</v>
      </c>
      <c r="H18" s="59" t="s">
        <v>137</v>
      </c>
      <c r="I18" s="59"/>
      <c r="J18" s="74">
        <v>5.4</v>
      </c>
      <c r="K18" s="62" t="s">
        <v>138</v>
      </c>
      <c r="L18" s="60" t="s">
        <v>139</v>
      </c>
      <c r="M18" s="61" t="s">
        <v>37</v>
      </c>
      <c r="N18" s="61" t="s">
        <v>54</v>
      </c>
      <c r="O18" s="61" t="s">
        <v>140</v>
      </c>
      <c r="P18" s="61" t="s">
        <v>48</v>
      </c>
      <c r="Q18" s="61"/>
    </row>
    <row r="19" spans="1:17" ht="36" x14ac:dyDescent="0.25">
      <c r="A19" s="36"/>
      <c r="B19" s="57" t="s">
        <v>40</v>
      </c>
      <c r="C19" s="57" t="s">
        <v>21</v>
      </c>
      <c r="D19" s="57">
        <v>43845</v>
      </c>
      <c r="E19" s="57" t="s">
        <v>141</v>
      </c>
      <c r="F19" s="58">
        <v>78</v>
      </c>
      <c r="G19" s="37" t="s">
        <v>142</v>
      </c>
      <c r="H19" s="59" t="s">
        <v>143</v>
      </c>
      <c r="I19" s="59"/>
      <c r="J19" s="74">
        <v>75.17</v>
      </c>
      <c r="K19" s="62" t="s">
        <v>144</v>
      </c>
      <c r="L19" s="60" t="s">
        <v>145</v>
      </c>
      <c r="M19" s="61" t="s">
        <v>37</v>
      </c>
      <c r="N19" s="61" t="s">
        <v>146</v>
      </c>
      <c r="O19" s="61" t="s">
        <v>147</v>
      </c>
      <c r="P19" s="61" t="s">
        <v>48</v>
      </c>
      <c r="Q19" s="61"/>
    </row>
    <row r="20" spans="1:17" ht="50.1" customHeight="1" x14ac:dyDescent="0.25">
      <c r="A20" s="36"/>
      <c r="B20" s="57" t="s">
        <v>40</v>
      </c>
      <c r="C20" s="57" t="s">
        <v>21</v>
      </c>
      <c r="D20" s="57">
        <v>43847</v>
      </c>
      <c r="E20" s="57" t="s">
        <v>148</v>
      </c>
      <c r="F20" s="58">
        <v>121</v>
      </c>
      <c r="G20" s="37" t="s">
        <v>149</v>
      </c>
      <c r="H20" s="59" t="s">
        <v>150</v>
      </c>
      <c r="I20" s="59"/>
      <c r="J20" s="74">
        <v>237.39</v>
      </c>
      <c r="K20" s="62" t="s">
        <v>151</v>
      </c>
      <c r="L20" s="60" t="s">
        <v>152</v>
      </c>
      <c r="M20" s="61" t="s">
        <v>37</v>
      </c>
      <c r="N20" s="61" t="s">
        <v>54</v>
      </c>
      <c r="O20" s="61" t="s">
        <v>153</v>
      </c>
      <c r="P20" s="61" t="s">
        <v>48</v>
      </c>
      <c r="Q20" s="61"/>
    </row>
    <row r="21" spans="1:17" ht="54" customHeight="1" x14ac:dyDescent="0.25">
      <c r="A21" s="36"/>
      <c r="B21" s="57" t="s">
        <v>40</v>
      </c>
      <c r="C21" s="57" t="s">
        <v>21</v>
      </c>
      <c r="D21" s="57">
        <v>43847</v>
      </c>
      <c r="E21" s="57" t="s">
        <v>154</v>
      </c>
      <c r="F21" s="58">
        <v>122</v>
      </c>
      <c r="G21" s="37" t="s">
        <v>155</v>
      </c>
      <c r="H21" s="59" t="s">
        <v>156</v>
      </c>
      <c r="I21" s="59"/>
      <c r="J21" s="74">
        <v>75.400000000000006</v>
      </c>
      <c r="K21" s="62" t="s">
        <v>157</v>
      </c>
      <c r="L21" s="60" t="s">
        <v>158</v>
      </c>
      <c r="M21" s="61" t="s">
        <v>37</v>
      </c>
      <c r="N21" s="61" t="s">
        <v>54</v>
      </c>
      <c r="O21" s="61" t="s">
        <v>159</v>
      </c>
      <c r="P21" s="61" t="s">
        <v>48</v>
      </c>
      <c r="Q21" s="61"/>
    </row>
    <row r="22" spans="1:17" ht="56.25" customHeight="1" x14ac:dyDescent="0.25">
      <c r="A22" s="36"/>
      <c r="B22" s="57" t="s">
        <v>40</v>
      </c>
      <c r="C22" s="57" t="s">
        <v>21</v>
      </c>
      <c r="D22" s="57">
        <v>43847</v>
      </c>
      <c r="E22" s="57" t="s">
        <v>160</v>
      </c>
      <c r="F22" s="58">
        <v>124</v>
      </c>
      <c r="G22" s="37" t="s">
        <v>161</v>
      </c>
      <c r="H22" s="59" t="s">
        <v>162</v>
      </c>
      <c r="I22" s="59"/>
      <c r="J22" s="74">
        <v>12680</v>
      </c>
      <c r="K22" s="62" t="s">
        <v>163</v>
      </c>
      <c r="L22" s="60" t="s">
        <v>164</v>
      </c>
      <c r="M22" s="61" t="s">
        <v>37</v>
      </c>
      <c r="N22" s="61" t="s">
        <v>165</v>
      </c>
      <c r="O22" s="61" t="s">
        <v>166</v>
      </c>
      <c r="P22" s="61" t="s">
        <v>48</v>
      </c>
      <c r="Q22" s="61"/>
    </row>
    <row r="23" spans="1:17" ht="75.75" customHeight="1" x14ac:dyDescent="0.25">
      <c r="A23" s="36"/>
      <c r="B23" s="57" t="s">
        <v>40</v>
      </c>
      <c r="C23" s="57" t="s">
        <v>21</v>
      </c>
      <c r="D23" s="57">
        <v>43858</v>
      </c>
      <c r="E23" s="57" t="s">
        <v>167</v>
      </c>
      <c r="F23" s="58">
        <v>293</v>
      </c>
      <c r="G23" s="37" t="s">
        <v>168</v>
      </c>
      <c r="H23" s="59" t="s">
        <v>169</v>
      </c>
      <c r="I23" s="59"/>
      <c r="J23" s="74">
        <v>6.6</v>
      </c>
      <c r="K23" s="62" t="s">
        <v>170</v>
      </c>
      <c r="L23" s="60" t="s">
        <v>171</v>
      </c>
      <c r="M23" s="61" t="s">
        <v>34</v>
      </c>
      <c r="N23" s="61" t="s">
        <v>54</v>
      </c>
      <c r="O23" s="61" t="s">
        <v>172</v>
      </c>
      <c r="P23" s="61" t="s">
        <v>48</v>
      </c>
      <c r="Q23" s="61"/>
    </row>
    <row r="24" spans="1:17" ht="58.5" customHeight="1" x14ac:dyDescent="0.25">
      <c r="A24" s="36"/>
      <c r="B24" s="57" t="s">
        <v>40</v>
      </c>
      <c r="C24" s="57" t="s">
        <v>21</v>
      </c>
      <c r="D24" s="57">
        <v>43858</v>
      </c>
      <c r="E24" s="57" t="s">
        <v>173</v>
      </c>
      <c r="F24" s="58">
        <v>296</v>
      </c>
      <c r="G24" s="37" t="s">
        <v>174</v>
      </c>
      <c r="H24" s="59" t="s">
        <v>175</v>
      </c>
      <c r="I24" s="59"/>
      <c r="J24" s="74">
        <v>125.7</v>
      </c>
      <c r="K24" s="62" t="s">
        <v>176</v>
      </c>
      <c r="L24" s="60" t="s">
        <v>177</v>
      </c>
      <c r="M24" s="61" t="s">
        <v>34</v>
      </c>
      <c r="N24" s="61" t="s">
        <v>54</v>
      </c>
      <c r="O24" s="61" t="s">
        <v>178</v>
      </c>
      <c r="P24" s="61" t="s">
        <v>48</v>
      </c>
      <c r="Q24" s="61"/>
    </row>
    <row r="25" spans="1:17" ht="50.1" customHeight="1" x14ac:dyDescent="0.25">
      <c r="A25" s="36"/>
      <c r="B25" s="57" t="s">
        <v>40</v>
      </c>
      <c r="C25" s="57" t="s">
        <v>21</v>
      </c>
      <c r="D25" s="57">
        <v>43860</v>
      </c>
      <c r="E25" s="57" t="s">
        <v>179</v>
      </c>
      <c r="F25" s="58">
        <v>338</v>
      </c>
      <c r="G25" s="37" t="s">
        <v>180</v>
      </c>
      <c r="H25" s="59" t="s">
        <v>181</v>
      </c>
      <c r="I25" s="59"/>
      <c r="J25" s="74">
        <v>53.1</v>
      </c>
      <c r="K25" s="62" t="s">
        <v>182</v>
      </c>
      <c r="L25" s="60" t="s">
        <v>183</v>
      </c>
      <c r="M25" s="61" t="s">
        <v>37</v>
      </c>
      <c r="N25" s="61" t="s">
        <v>54</v>
      </c>
      <c r="O25" s="61" t="s">
        <v>184</v>
      </c>
      <c r="P25" s="61" t="s">
        <v>48</v>
      </c>
      <c r="Q25" s="61"/>
    </row>
    <row r="26" spans="1:17" ht="44.25" customHeight="1" x14ac:dyDescent="0.25">
      <c r="A26" s="36"/>
      <c r="B26" s="57" t="s">
        <v>40</v>
      </c>
      <c r="C26" s="57" t="s">
        <v>21</v>
      </c>
      <c r="D26" s="57">
        <v>43860</v>
      </c>
      <c r="E26" s="57" t="s">
        <v>185</v>
      </c>
      <c r="F26" s="58">
        <v>340</v>
      </c>
      <c r="G26" s="37" t="s">
        <v>186</v>
      </c>
      <c r="H26" s="59" t="s">
        <v>187</v>
      </c>
      <c r="I26" s="59"/>
      <c r="J26" s="74">
        <v>149.86000000000001</v>
      </c>
      <c r="K26" s="62" t="s">
        <v>188</v>
      </c>
      <c r="L26" s="60" t="s">
        <v>189</v>
      </c>
      <c r="M26" s="61" t="s">
        <v>37</v>
      </c>
      <c r="N26" s="61" t="s">
        <v>54</v>
      </c>
      <c r="O26" s="61" t="s">
        <v>190</v>
      </c>
      <c r="P26" s="61" t="s">
        <v>48</v>
      </c>
      <c r="Q26" s="61"/>
    </row>
    <row r="27" spans="1:17" ht="27" customHeight="1" x14ac:dyDescent="0.25">
      <c r="A27" s="36"/>
      <c r="B27" s="57"/>
      <c r="C27" s="57"/>
      <c r="D27" s="57"/>
      <c r="E27" s="57"/>
      <c r="F27" s="58"/>
      <c r="G27" s="37"/>
      <c r="H27" s="59"/>
      <c r="I27" s="59"/>
      <c r="J27" s="74"/>
      <c r="K27" s="62"/>
      <c r="L27" s="60"/>
      <c r="M27" s="61"/>
      <c r="N27" s="61"/>
      <c r="O27" s="61"/>
      <c r="P27" s="61"/>
      <c r="Q27" s="61"/>
    </row>
    <row r="28" spans="1:17" ht="31.5" customHeight="1" x14ac:dyDescent="0.25">
      <c r="A28" s="36"/>
      <c r="B28" s="57"/>
      <c r="C28" s="57"/>
      <c r="D28" s="57"/>
      <c r="E28" s="57"/>
      <c r="F28" s="58"/>
      <c r="G28" s="108" t="s">
        <v>191</v>
      </c>
      <c r="H28" s="109"/>
      <c r="I28" s="59">
        <v>0</v>
      </c>
      <c r="J28" s="96">
        <v>181458.14000000004</v>
      </c>
      <c r="K28" s="62"/>
      <c r="L28" s="60"/>
      <c r="M28" s="61"/>
      <c r="N28" s="61"/>
      <c r="O28" s="61"/>
      <c r="P28" s="61"/>
      <c r="Q28" s="61"/>
    </row>
    <row r="29" spans="1:17" ht="31.5" customHeight="1" x14ac:dyDescent="0.25">
      <c r="A29" s="36"/>
      <c r="B29" s="89"/>
      <c r="C29" s="89"/>
      <c r="D29" s="89"/>
      <c r="E29" s="89"/>
      <c r="F29" s="90"/>
      <c r="G29" s="92"/>
      <c r="H29" s="93"/>
      <c r="I29" s="97"/>
      <c r="J29" s="98"/>
      <c r="K29" s="99"/>
      <c r="L29" s="100"/>
      <c r="M29" s="88"/>
      <c r="N29" s="88"/>
      <c r="O29" s="88"/>
      <c r="P29" s="88"/>
      <c r="Q29" s="88"/>
    </row>
    <row r="30" spans="1:17" ht="31.5" customHeight="1" x14ac:dyDescent="0.25">
      <c r="A30" s="36"/>
      <c r="B30" s="89"/>
      <c r="C30" s="89"/>
      <c r="D30" s="89"/>
      <c r="E30" s="89"/>
      <c r="F30" s="90"/>
      <c r="G30" s="92"/>
      <c r="H30" s="93"/>
      <c r="I30" s="97"/>
      <c r="J30" s="98"/>
      <c r="K30" s="99"/>
      <c r="L30" s="100"/>
      <c r="M30" s="88"/>
      <c r="N30" s="88"/>
      <c r="O30" s="88"/>
      <c r="P30" s="88"/>
      <c r="Q30" s="88"/>
    </row>
    <row r="31" spans="1:17" ht="31.5" customHeight="1" x14ac:dyDescent="0.25">
      <c r="A31" s="36"/>
      <c r="B31" s="89"/>
      <c r="C31" s="89"/>
      <c r="D31" s="89"/>
      <c r="E31" s="89"/>
      <c r="F31" s="90"/>
      <c r="G31" s="92"/>
      <c r="H31" s="93"/>
      <c r="I31" s="97"/>
      <c r="J31" s="98"/>
      <c r="K31" s="99"/>
      <c r="L31" s="100"/>
      <c r="M31" s="88"/>
      <c r="N31" s="88"/>
      <c r="O31" s="88"/>
      <c r="P31" s="88"/>
      <c r="Q31" s="88"/>
    </row>
    <row r="32" spans="1:17" x14ac:dyDescent="0.25">
      <c r="A32" s="36"/>
      <c r="B32" s="87"/>
      <c r="C32" s="88"/>
      <c r="D32" s="89"/>
      <c r="E32" s="90"/>
      <c r="F32" s="91"/>
      <c r="G32" s="92"/>
      <c r="H32" s="93"/>
      <c r="I32" s="94"/>
      <c r="J32" s="95"/>
      <c r="K32" s="88"/>
      <c r="L32" s="88"/>
      <c r="M32" s="88"/>
      <c r="N32" s="88"/>
      <c r="O32" s="88"/>
      <c r="P32" s="88"/>
      <c r="Q32" s="88"/>
    </row>
    <row r="33" spans="1:17" x14ac:dyDescent="0.25">
      <c r="A33" s="36"/>
      <c r="B33" s="80"/>
      <c r="C33" s="81"/>
      <c r="D33" s="82"/>
      <c r="E33" s="81"/>
      <c r="F33" s="81"/>
      <c r="G33" s="83"/>
      <c r="H33" s="83"/>
      <c r="I33" s="83"/>
      <c r="J33" s="80"/>
      <c r="K33" s="80"/>
      <c r="L33" s="84"/>
      <c r="M33" s="81"/>
      <c r="N33" s="85"/>
      <c r="O33" s="86"/>
      <c r="P33" s="85"/>
      <c r="Q33" s="81"/>
    </row>
    <row r="34" spans="1:17" ht="15.75" thickBot="1" x14ac:dyDescent="0.3">
      <c r="A34" s="36"/>
      <c r="B34" s="53"/>
      <c r="C34" s="54"/>
      <c r="D34" s="55"/>
      <c r="E34" s="54"/>
      <c r="F34" s="54"/>
      <c r="G34" s="104" t="s">
        <v>193</v>
      </c>
      <c r="H34" s="105"/>
      <c r="I34" s="72"/>
      <c r="J34" s="73">
        <f>+J28</f>
        <v>181458.14000000004</v>
      </c>
      <c r="K34" s="53"/>
      <c r="L34" s="56"/>
      <c r="M34" s="54"/>
      <c r="N34" s="40"/>
      <c r="O34" s="41"/>
      <c r="P34" s="40"/>
      <c r="Q34" s="54"/>
    </row>
    <row r="35" spans="1:17" ht="15.75" thickTop="1" x14ac:dyDescent="0.25">
      <c r="A35" s="36"/>
      <c r="B35" s="42"/>
      <c r="C35" s="36"/>
      <c r="D35" s="43"/>
      <c r="E35" s="36"/>
      <c r="F35" s="36"/>
      <c r="G35" s="44"/>
      <c r="H35" s="44"/>
      <c r="I35" s="44"/>
      <c r="J35" s="42"/>
      <c r="K35" s="42"/>
      <c r="L35" s="45"/>
      <c r="M35" s="36"/>
      <c r="N35" s="46"/>
      <c r="O35" s="47"/>
      <c r="P35" s="46"/>
      <c r="Q35" s="36"/>
    </row>
    <row r="37" spans="1:17" x14ac:dyDescent="0.25">
      <c r="J37" s="1"/>
    </row>
  </sheetData>
  <mergeCells count="4">
    <mergeCell ref="B1:C1"/>
    <mergeCell ref="B2:Q2"/>
    <mergeCell ref="G28:H28"/>
    <mergeCell ref="G34:H34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Q43"/>
  <sheetViews>
    <sheetView workbookViewId="0">
      <selection activeCell="F7" sqref="F7"/>
    </sheetView>
  </sheetViews>
  <sheetFormatPr baseColWidth="10" defaultRowHeight="15" x14ac:dyDescent="0.25"/>
  <cols>
    <col min="1" max="1" width="11.42578125" style="21"/>
    <col min="2" max="2" width="6.42578125" style="21" customWidth="1"/>
    <col min="3" max="3" width="9.7109375" style="21" customWidth="1"/>
    <col min="4" max="5" width="8.85546875" style="21" customWidth="1"/>
    <col min="6" max="6" width="6.140625" style="21" customWidth="1"/>
    <col min="7" max="7" width="22.28515625" style="21" customWidth="1"/>
    <col min="8" max="8" width="18.5703125" style="21" customWidth="1"/>
    <col min="9" max="9" width="8" style="21" customWidth="1"/>
    <col min="10" max="10" width="11.7109375" style="21" bestFit="1" customWidth="1"/>
    <col min="11" max="11" width="10.5703125" style="21" customWidth="1"/>
    <col min="12" max="12" width="8.28515625" style="21" customWidth="1"/>
    <col min="13" max="13" width="10.42578125" style="21" customWidth="1"/>
    <col min="14" max="14" width="14.42578125" style="21" customWidth="1"/>
    <col min="15" max="15" width="55.5703125" style="21" customWidth="1"/>
    <col min="16" max="16" width="10.42578125" style="21" customWidth="1"/>
    <col min="17" max="17" width="12.42578125" style="21" customWidth="1"/>
    <col min="18" max="16384" width="11.42578125" style="21"/>
  </cols>
  <sheetData>
    <row r="1" spans="1:17" ht="62.25" customHeight="1" x14ac:dyDescent="0.25">
      <c r="B1" s="107" t="s">
        <v>20</v>
      </c>
      <c r="C1" s="107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106" t="s">
        <v>35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45" customHeight="1" x14ac:dyDescent="0.25">
      <c r="A4" s="36"/>
      <c r="B4" s="64" t="s">
        <v>40</v>
      </c>
      <c r="C4" s="65" t="s">
        <v>21</v>
      </c>
      <c r="D4" s="66">
        <v>43840</v>
      </c>
      <c r="E4" s="67" t="s">
        <v>41</v>
      </c>
      <c r="F4" s="68">
        <v>45</v>
      </c>
      <c r="G4" s="78" t="s">
        <v>42</v>
      </c>
      <c r="H4" s="79" t="s">
        <v>43</v>
      </c>
      <c r="I4" s="75"/>
      <c r="J4" s="70">
        <v>36.1</v>
      </c>
      <c r="K4" s="65" t="s">
        <v>36</v>
      </c>
      <c r="L4" s="65" t="s">
        <v>44</v>
      </c>
      <c r="M4" s="65" t="s">
        <v>45</v>
      </c>
      <c r="N4" s="65" t="s">
        <v>46</v>
      </c>
      <c r="O4" s="65" t="s">
        <v>47</v>
      </c>
      <c r="P4" s="65" t="s">
        <v>48</v>
      </c>
      <c r="Q4" s="65"/>
    </row>
    <row r="5" spans="1:17" ht="54" customHeight="1" x14ac:dyDescent="0.25">
      <c r="A5" s="36"/>
      <c r="B5" s="64" t="s">
        <v>40</v>
      </c>
      <c r="C5" s="65" t="s">
        <v>21</v>
      </c>
      <c r="D5" s="66">
        <v>43840</v>
      </c>
      <c r="E5" s="67" t="s">
        <v>49</v>
      </c>
      <c r="F5" s="68">
        <v>46</v>
      </c>
      <c r="G5" s="78" t="s">
        <v>50</v>
      </c>
      <c r="H5" s="79" t="s">
        <v>51</v>
      </c>
      <c r="I5" s="75"/>
      <c r="J5" s="70">
        <v>28.6</v>
      </c>
      <c r="K5" s="65" t="s">
        <v>52</v>
      </c>
      <c r="L5" s="65" t="s">
        <v>53</v>
      </c>
      <c r="M5" s="65" t="s">
        <v>37</v>
      </c>
      <c r="N5" s="65" t="s">
        <v>54</v>
      </c>
      <c r="O5" s="65" t="s">
        <v>55</v>
      </c>
      <c r="P5" s="65" t="s">
        <v>48</v>
      </c>
      <c r="Q5" s="65"/>
    </row>
    <row r="6" spans="1:17" ht="45" customHeight="1" x14ac:dyDescent="0.25">
      <c r="A6" s="36"/>
      <c r="B6" s="64" t="s">
        <v>40</v>
      </c>
      <c r="C6" s="65" t="s">
        <v>21</v>
      </c>
      <c r="D6" s="66">
        <v>43840</v>
      </c>
      <c r="E6" s="67" t="s">
        <v>56</v>
      </c>
      <c r="F6" s="68">
        <v>47</v>
      </c>
      <c r="G6" s="78" t="s">
        <v>57</v>
      </c>
      <c r="H6" s="79" t="s">
        <v>58</v>
      </c>
      <c r="I6" s="75"/>
      <c r="J6" s="70">
        <v>35</v>
      </c>
      <c r="K6" s="65" t="s">
        <v>59</v>
      </c>
      <c r="L6" s="65" t="s">
        <v>60</v>
      </c>
      <c r="M6" s="65" t="s">
        <v>37</v>
      </c>
      <c r="N6" s="65" t="s">
        <v>54</v>
      </c>
      <c r="O6" s="65" t="s">
        <v>61</v>
      </c>
      <c r="P6" s="65" t="s">
        <v>48</v>
      </c>
      <c r="Q6" s="65"/>
    </row>
    <row r="7" spans="1:17" ht="59.25" customHeight="1" x14ac:dyDescent="0.25">
      <c r="A7" s="36"/>
      <c r="B7" s="64" t="s">
        <v>40</v>
      </c>
      <c r="C7" s="65" t="s">
        <v>21</v>
      </c>
      <c r="D7" s="66">
        <v>43840</v>
      </c>
      <c r="E7" s="67" t="s">
        <v>62</v>
      </c>
      <c r="F7" s="68">
        <v>48</v>
      </c>
      <c r="G7" s="78" t="s">
        <v>63</v>
      </c>
      <c r="H7" s="79" t="s">
        <v>64</v>
      </c>
      <c r="I7" s="75"/>
      <c r="J7" s="70">
        <v>153.72</v>
      </c>
      <c r="K7" s="65" t="s">
        <v>65</v>
      </c>
      <c r="L7" s="65" t="s">
        <v>66</v>
      </c>
      <c r="M7" s="65" t="s">
        <v>37</v>
      </c>
      <c r="N7" s="65" t="s">
        <v>54</v>
      </c>
      <c r="O7" s="65" t="s">
        <v>67</v>
      </c>
      <c r="P7" s="65" t="s">
        <v>48</v>
      </c>
      <c r="Q7" s="65"/>
    </row>
    <row r="8" spans="1:17" ht="63" customHeight="1" x14ac:dyDescent="0.25">
      <c r="A8" s="36"/>
      <c r="B8" s="64" t="s">
        <v>40</v>
      </c>
      <c r="C8" s="65" t="s">
        <v>21</v>
      </c>
      <c r="D8" s="66">
        <v>43840</v>
      </c>
      <c r="E8" s="67" t="s">
        <v>68</v>
      </c>
      <c r="F8" s="68">
        <v>49</v>
      </c>
      <c r="G8" s="78" t="s">
        <v>69</v>
      </c>
      <c r="H8" s="79" t="s">
        <v>70</v>
      </c>
      <c r="I8" s="75"/>
      <c r="J8" s="70">
        <v>840.03</v>
      </c>
      <c r="K8" s="65" t="s">
        <v>71</v>
      </c>
      <c r="L8" s="65" t="s">
        <v>72</v>
      </c>
      <c r="M8" s="65" t="s">
        <v>34</v>
      </c>
      <c r="N8" s="65" t="s">
        <v>73</v>
      </c>
      <c r="O8" s="65" t="s">
        <v>74</v>
      </c>
      <c r="P8" s="65" t="s">
        <v>48</v>
      </c>
      <c r="Q8" s="65"/>
    </row>
    <row r="9" spans="1:17" ht="58.5" customHeight="1" x14ac:dyDescent="0.25">
      <c r="A9" s="36"/>
      <c r="B9" s="64" t="s">
        <v>40</v>
      </c>
      <c r="C9" s="65" t="s">
        <v>21</v>
      </c>
      <c r="D9" s="66">
        <v>43840</v>
      </c>
      <c r="E9" s="67" t="s">
        <v>75</v>
      </c>
      <c r="F9" s="68">
        <v>51</v>
      </c>
      <c r="G9" s="78" t="s">
        <v>76</v>
      </c>
      <c r="H9" s="79" t="s">
        <v>77</v>
      </c>
      <c r="I9" s="75"/>
      <c r="J9" s="70">
        <v>9.16</v>
      </c>
      <c r="K9" s="65" t="s">
        <v>78</v>
      </c>
      <c r="L9" s="65" t="s">
        <v>79</v>
      </c>
      <c r="M9" s="65" t="s">
        <v>37</v>
      </c>
      <c r="N9" s="65" t="s">
        <v>80</v>
      </c>
      <c r="O9" s="65" t="s">
        <v>81</v>
      </c>
      <c r="P9" s="65" t="s">
        <v>48</v>
      </c>
      <c r="Q9" s="65"/>
    </row>
    <row r="10" spans="1:17" ht="83.25" customHeight="1" x14ac:dyDescent="0.25">
      <c r="A10" s="36"/>
      <c r="B10" s="64" t="s">
        <v>40</v>
      </c>
      <c r="C10" s="65" t="s">
        <v>21</v>
      </c>
      <c r="D10" s="66">
        <v>43840</v>
      </c>
      <c r="E10" s="67" t="s">
        <v>82</v>
      </c>
      <c r="F10" s="68">
        <v>53</v>
      </c>
      <c r="G10" s="78" t="s">
        <v>83</v>
      </c>
      <c r="H10" s="79" t="s">
        <v>84</v>
      </c>
      <c r="I10" s="75"/>
      <c r="J10" s="70">
        <v>916.66</v>
      </c>
      <c r="K10" s="65" t="s">
        <v>85</v>
      </c>
      <c r="L10" s="65" t="s">
        <v>86</v>
      </c>
      <c r="M10" s="65" t="s">
        <v>34</v>
      </c>
      <c r="N10" s="65" t="s">
        <v>87</v>
      </c>
      <c r="O10" s="65" t="s">
        <v>88</v>
      </c>
      <c r="P10" s="65" t="s">
        <v>48</v>
      </c>
      <c r="Q10" s="65"/>
    </row>
    <row r="11" spans="1:17" ht="48.75" customHeight="1" x14ac:dyDescent="0.25">
      <c r="A11" s="36"/>
      <c r="B11" s="64" t="s">
        <v>40</v>
      </c>
      <c r="C11" s="65" t="s">
        <v>21</v>
      </c>
      <c r="D11" s="66">
        <v>43840</v>
      </c>
      <c r="E11" s="67" t="s">
        <v>89</v>
      </c>
      <c r="F11" s="68">
        <v>54</v>
      </c>
      <c r="G11" s="78" t="s">
        <v>90</v>
      </c>
      <c r="H11" s="79" t="s">
        <v>91</v>
      </c>
      <c r="I11" s="75"/>
      <c r="J11" s="70">
        <v>11.54</v>
      </c>
      <c r="K11" s="65" t="s">
        <v>92</v>
      </c>
      <c r="L11" s="65" t="s">
        <v>93</v>
      </c>
      <c r="M11" s="65" t="s">
        <v>37</v>
      </c>
      <c r="N11" s="65" t="s">
        <v>94</v>
      </c>
      <c r="O11" s="65" t="s">
        <v>95</v>
      </c>
      <c r="P11" s="65" t="s">
        <v>48</v>
      </c>
      <c r="Q11" s="65"/>
    </row>
    <row r="12" spans="1:17" ht="48" customHeight="1" x14ac:dyDescent="0.25">
      <c r="A12" s="36"/>
      <c r="B12" s="64" t="s">
        <v>40</v>
      </c>
      <c r="C12" s="65" t="s">
        <v>21</v>
      </c>
      <c r="D12" s="66">
        <v>43840</v>
      </c>
      <c r="E12" s="67" t="s">
        <v>96</v>
      </c>
      <c r="F12" s="68">
        <v>55</v>
      </c>
      <c r="G12" s="78" t="s">
        <v>97</v>
      </c>
      <c r="H12" s="79" t="s">
        <v>98</v>
      </c>
      <c r="I12" s="75"/>
      <c r="J12" s="70">
        <v>596.96</v>
      </c>
      <c r="K12" s="65" t="s">
        <v>99</v>
      </c>
      <c r="L12" s="65" t="s">
        <v>100</v>
      </c>
      <c r="M12" s="65" t="s">
        <v>37</v>
      </c>
      <c r="N12" s="65" t="s">
        <v>94</v>
      </c>
      <c r="O12" s="65" t="s">
        <v>101</v>
      </c>
      <c r="P12" s="65" t="s">
        <v>48</v>
      </c>
      <c r="Q12" s="65"/>
    </row>
    <row r="13" spans="1:17" ht="63.75" customHeight="1" x14ac:dyDescent="0.25">
      <c r="A13" s="36"/>
      <c r="B13" s="64" t="s">
        <v>40</v>
      </c>
      <c r="C13" s="65" t="s">
        <v>21</v>
      </c>
      <c r="D13" s="66">
        <v>43840</v>
      </c>
      <c r="E13" s="67" t="s">
        <v>102</v>
      </c>
      <c r="F13" s="68">
        <v>56</v>
      </c>
      <c r="G13" s="76" t="s">
        <v>103</v>
      </c>
      <c r="H13" s="77" t="s">
        <v>104</v>
      </c>
      <c r="I13" s="69"/>
      <c r="J13" s="71">
        <v>102400</v>
      </c>
      <c r="K13" s="65" t="s">
        <v>105</v>
      </c>
      <c r="L13" s="65" t="s">
        <v>106</v>
      </c>
      <c r="M13" s="65" t="s">
        <v>33</v>
      </c>
      <c r="N13" s="65" t="s">
        <v>107</v>
      </c>
      <c r="O13" s="65" t="s">
        <v>108</v>
      </c>
      <c r="P13" s="65" t="s">
        <v>48</v>
      </c>
      <c r="Q13" s="65"/>
    </row>
    <row r="14" spans="1:17" ht="54.75" customHeight="1" x14ac:dyDescent="0.25">
      <c r="A14" s="36"/>
      <c r="B14" s="64" t="s">
        <v>40</v>
      </c>
      <c r="C14" s="65" t="s">
        <v>21</v>
      </c>
      <c r="D14" s="66">
        <v>43840</v>
      </c>
      <c r="E14" s="67" t="s">
        <v>109</v>
      </c>
      <c r="F14" s="68">
        <v>57</v>
      </c>
      <c r="G14" s="78" t="s">
        <v>110</v>
      </c>
      <c r="H14" s="79" t="s">
        <v>111</v>
      </c>
      <c r="I14" s="69"/>
      <c r="J14" s="70">
        <v>5964</v>
      </c>
      <c r="K14" s="65" t="s">
        <v>112</v>
      </c>
      <c r="L14" s="65" t="s">
        <v>113</v>
      </c>
      <c r="M14" s="65" t="s">
        <v>33</v>
      </c>
      <c r="N14" s="65" t="s">
        <v>107</v>
      </c>
      <c r="O14" s="65" t="s">
        <v>114</v>
      </c>
      <c r="P14" s="65" t="s">
        <v>48</v>
      </c>
      <c r="Q14" s="65"/>
    </row>
    <row r="15" spans="1:17" ht="48" customHeight="1" x14ac:dyDescent="0.25">
      <c r="A15" s="36"/>
      <c r="B15" s="64" t="s">
        <v>40</v>
      </c>
      <c r="C15" s="65" t="s">
        <v>21</v>
      </c>
      <c r="D15" s="66">
        <v>43840</v>
      </c>
      <c r="E15" s="67" t="s">
        <v>115</v>
      </c>
      <c r="F15" s="68">
        <v>58</v>
      </c>
      <c r="G15" s="78" t="s">
        <v>116</v>
      </c>
      <c r="H15" s="79" t="s">
        <v>117</v>
      </c>
      <c r="I15" s="69"/>
      <c r="J15" s="70">
        <v>2053.35</v>
      </c>
      <c r="K15" s="65" t="s">
        <v>118</v>
      </c>
      <c r="L15" s="65" t="s">
        <v>119</v>
      </c>
      <c r="M15" s="65" t="s">
        <v>37</v>
      </c>
      <c r="N15" s="65" t="s">
        <v>120</v>
      </c>
      <c r="O15" s="65" t="s">
        <v>121</v>
      </c>
      <c r="P15" s="65" t="s">
        <v>122</v>
      </c>
      <c r="Q15" s="65"/>
    </row>
    <row r="16" spans="1:17" ht="60.75" customHeight="1" x14ac:dyDescent="0.25">
      <c r="A16" s="36"/>
      <c r="B16" s="64" t="s">
        <v>40</v>
      </c>
      <c r="C16" s="65" t="s">
        <v>21</v>
      </c>
      <c r="D16" s="66">
        <v>43840</v>
      </c>
      <c r="E16" s="67" t="s">
        <v>123</v>
      </c>
      <c r="F16" s="68">
        <v>59</v>
      </c>
      <c r="G16" s="78" t="s">
        <v>124</v>
      </c>
      <c r="H16" s="79" t="s">
        <v>125</v>
      </c>
      <c r="I16" s="69"/>
      <c r="J16" s="70">
        <v>4.4000000000000004</v>
      </c>
      <c r="K16" s="65" t="s">
        <v>126</v>
      </c>
      <c r="L16" s="65" t="s">
        <v>127</v>
      </c>
      <c r="M16" s="65" t="s">
        <v>37</v>
      </c>
      <c r="N16" s="65" t="s">
        <v>54</v>
      </c>
      <c r="O16" s="65" t="s">
        <v>128</v>
      </c>
      <c r="P16" s="65" t="s">
        <v>48</v>
      </c>
      <c r="Q16" s="65"/>
    </row>
    <row r="17" spans="1:17" ht="69.75" customHeight="1" x14ac:dyDescent="0.25">
      <c r="A17" s="36"/>
      <c r="B17" s="64" t="s">
        <v>40</v>
      </c>
      <c r="C17" s="65" t="s">
        <v>21</v>
      </c>
      <c r="D17" s="66">
        <v>43840</v>
      </c>
      <c r="E17" s="67" t="s">
        <v>129</v>
      </c>
      <c r="F17" s="68">
        <v>60</v>
      </c>
      <c r="G17" s="78" t="s">
        <v>130</v>
      </c>
      <c r="H17" s="79" t="s">
        <v>131</v>
      </c>
      <c r="I17" s="69"/>
      <c r="J17" s="70">
        <v>55000</v>
      </c>
      <c r="K17" s="65" t="s">
        <v>132</v>
      </c>
      <c r="L17" s="65" t="s">
        <v>133</v>
      </c>
      <c r="M17" s="65" t="s">
        <v>33</v>
      </c>
      <c r="N17" s="65" t="s">
        <v>107</v>
      </c>
      <c r="O17" s="65" t="s">
        <v>134</v>
      </c>
      <c r="P17" s="65" t="s">
        <v>48</v>
      </c>
      <c r="Q17" s="65"/>
    </row>
    <row r="18" spans="1:17" ht="84.75" customHeight="1" x14ac:dyDescent="0.25">
      <c r="A18" s="36"/>
      <c r="B18" s="64" t="s">
        <v>40</v>
      </c>
      <c r="C18" s="65" t="s">
        <v>21</v>
      </c>
      <c r="D18" s="66">
        <v>43844</v>
      </c>
      <c r="E18" s="67" t="s">
        <v>135</v>
      </c>
      <c r="F18" s="68">
        <v>74</v>
      </c>
      <c r="G18" s="78" t="s">
        <v>136</v>
      </c>
      <c r="H18" s="79" t="s">
        <v>137</v>
      </c>
      <c r="I18" s="69"/>
      <c r="J18" s="70">
        <v>5.4</v>
      </c>
      <c r="K18" s="65" t="s">
        <v>138</v>
      </c>
      <c r="L18" s="65" t="s">
        <v>139</v>
      </c>
      <c r="M18" s="65" t="s">
        <v>37</v>
      </c>
      <c r="N18" s="65" t="s">
        <v>54</v>
      </c>
      <c r="O18" s="65" t="s">
        <v>140</v>
      </c>
      <c r="P18" s="65" t="s">
        <v>48</v>
      </c>
      <c r="Q18" s="65"/>
    </row>
    <row r="19" spans="1:17" ht="91.5" customHeight="1" x14ac:dyDescent="0.25">
      <c r="A19" s="36"/>
      <c r="B19" s="64" t="s">
        <v>40</v>
      </c>
      <c r="C19" s="65" t="s">
        <v>21</v>
      </c>
      <c r="D19" s="66">
        <v>43845</v>
      </c>
      <c r="E19" s="67" t="s">
        <v>141</v>
      </c>
      <c r="F19" s="68">
        <v>78</v>
      </c>
      <c r="G19" s="78" t="s">
        <v>142</v>
      </c>
      <c r="H19" s="79" t="s">
        <v>143</v>
      </c>
      <c r="I19" s="69"/>
      <c r="J19" s="70">
        <v>75.17</v>
      </c>
      <c r="K19" s="65" t="s">
        <v>144</v>
      </c>
      <c r="L19" s="65" t="s">
        <v>145</v>
      </c>
      <c r="M19" s="65" t="s">
        <v>37</v>
      </c>
      <c r="N19" s="65" t="s">
        <v>146</v>
      </c>
      <c r="O19" s="65" t="s">
        <v>147</v>
      </c>
      <c r="P19" s="65" t="s">
        <v>48</v>
      </c>
      <c r="Q19" s="65"/>
    </row>
    <row r="20" spans="1:17" ht="67.5" customHeight="1" x14ac:dyDescent="0.25">
      <c r="A20" s="36"/>
      <c r="B20" s="64" t="s">
        <v>40</v>
      </c>
      <c r="C20" s="65" t="s">
        <v>21</v>
      </c>
      <c r="D20" s="66">
        <v>43847</v>
      </c>
      <c r="E20" s="67" t="s">
        <v>148</v>
      </c>
      <c r="F20" s="68">
        <v>121</v>
      </c>
      <c r="G20" s="78" t="s">
        <v>149</v>
      </c>
      <c r="H20" s="79" t="s">
        <v>150</v>
      </c>
      <c r="I20" s="69"/>
      <c r="J20" s="70">
        <v>237.39</v>
      </c>
      <c r="K20" s="65" t="s">
        <v>151</v>
      </c>
      <c r="L20" s="65" t="s">
        <v>152</v>
      </c>
      <c r="M20" s="65" t="s">
        <v>37</v>
      </c>
      <c r="N20" s="65" t="s">
        <v>54</v>
      </c>
      <c r="O20" s="65" t="s">
        <v>153</v>
      </c>
      <c r="P20" s="65" t="s">
        <v>48</v>
      </c>
      <c r="Q20" s="65"/>
    </row>
    <row r="21" spans="1:17" ht="59.25" customHeight="1" x14ac:dyDescent="0.25">
      <c r="A21" s="36"/>
      <c r="B21" s="64" t="s">
        <v>40</v>
      </c>
      <c r="C21" s="65" t="s">
        <v>21</v>
      </c>
      <c r="D21" s="66">
        <v>43847</v>
      </c>
      <c r="E21" s="67" t="s">
        <v>154</v>
      </c>
      <c r="F21" s="68">
        <v>122</v>
      </c>
      <c r="G21" s="78" t="s">
        <v>155</v>
      </c>
      <c r="H21" s="79" t="s">
        <v>156</v>
      </c>
      <c r="I21" s="69"/>
      <c r="J21" s="70">
        <v>75.400000000000006</v>
      </c>
      <c r="K21" s="65" t="s">
        <v>157</v>
      </c>
      <c r="L21" s="65" t="s">
        <v>158</v>
      </c>
      <c r="M21" s="65" t="s">
        <v>37</v>
      </c>
      <c r="N21" s="65" t="s">
        <v>54</v>
      </c>
      <c r="O21" s="65" t="s">
        <v>159</v>
      </c>
      <c r="P21" s="65" t="s">
        <v>48</v>
      </c>
      <c r="Q21" s="65"/>
    </row>
    <row r="22" spans="1:17" ht="66" customHeight="1" x14ac:dyDescent="0.25">
      <c r="A22" s="36"/>
      <c r="B22" s="64" t="s">
        <v>40</v>
      </c>
      <c r="C22" s="65" t="s">
        <v>21</v>
      </c>
      <c r="D22" s="66">
        <v>43847</v>
      </c>
      <c r="E22" s="67" t="s">
        <v>160</v>
      </c>
      <c r="F22" s="68">
        <v>124</v>
      </c>
      <c r="G22" s="78" t="s">
        <v>161</v>
      </c>
      <c r="H22" s="79" t="s">
        <v>162</v>
      </c>
      <c r="I22" s="69"/>
      <c r="J22" s="70">
        <v>12680</v>
      </c>
      <c r="K22" s="65" t="s">
        <v>163</v>
      </c>
      <c r="L22" s="65" t="s">
        <v>164</v>
      </c>
      <c r="M22" s="65" t="s">
        <v>37</v>
      </c>
      <c r="N22" s="65" t="s">
        <v>165</v>
      </c>
      <c r="O22" s="65" t="s">
        <v>166</v>
      </c>
      <c r="P22" s="65" t="s">
        <v>48</v>
      </c>
      <c r="Q22" s="65"/>
    </row>
    <row r="23" spans="1:17" ht="63" customHeight="1" x14ac:dyDescent="0.25">
      <c r="A23" s="36"/>
      <c r="B23" s="64" t="s">
        <v>40</v>
      </c>
      <c r="C23" s="65" t="s">
        <v>21</v>
      </c>
      <c r="D23" s="66">
        <v>43858</v>
      </c>
      <c r="E23" s="67" t="s">
        <v>167</v>
      </c>
      <c r="F23" s="68">
        <v>293</v>
      </c>
      <c r="G23" s="78" t="s">
        <v>168</v>
      </c>
      <c r="H23" s="79" t="s">
        <v>169</v>
      </c>
      <c r="I23" s="69"/>
      <c r="J23" s="70">
        <v>6.6</v>
      </c>
      <c r="K23" s="65" t="s">
        <v>170</v>
      </c>
      <c r="L23" s="65" t="s">
        <v>171</v>
      </c>
      <c r="M23" s="65" t="s">
        <v>34</v>
      </c>
      <c r="N23" s="65" t="s">
        <v>54</v>
      </c>
      <c r="O23" s="65" t="s">
        <v>172</v>
      </c>
      <c r="P23" s="65" t="s">
        <v>48</v>
      </c>
      <c r="Q23" s="65"/>
    </row>
    <row r="24" spans="1:17" ht="59.25" customHeight="1" x14ac:dyDescent="0.25">
      <c r="A24" s="36"/>
      <c r="B24" s="64" t="s">
        <v>40</v>
      </c>
      <c r="C24" s="65" t="s">
        <v>21</v>
      </c>
      <c r="D24" s="66">
        <v>43858</v>
      </c>
      <c r="E24" s="67" t="s">
        <v>173</v>
      </c>
      <c r="F24" s="68">
        <v>296</v>
      </c>
      <c r="G24" s="76" t="s">
        <v>174</v>
      </c>
      <c r="H24" s="77" t="s">
        <v>175</v>
      </c>
      <c r="I24" s="69"/>
      <c r="J24" s="71">
        <v>125.7</v>
      </c>
      <c r="K24" s="65" t="s">
        <v>176</v>
      </c>
      <c r="L24" s="65" t="s">
        <v>177</v>
      </c>
      <c r="M24" s="65" t="s">
        <v>34</v>
      </c>
      <c r="N24" s="65" t="s">
        <v>54</v>
      </c>
      <c r="O24" s="65" t="s">
        <v>178</v>
      </c>
      <c r="P24" s="65" t="s">
        <v>48</v>
      </c>
      <c r="Q24" s="65"/>
    </row>
    <row r="25" spans="1:17" ht="60" customHeight="1" x14ac:dyDescent="0.25">
      <c r="A25" s="36"/>
      <c r="B25" s="64" t="s">
        <v>40</v>
      </c>
      <c r="C25" s="65" t="s">
        <v>21</v>
      </c>
      <c r="D25" s="66">
        <v>43860</v>
      </c>
      <c r="E25" s="66" t="s">
        <v>179</v>
      </c>
      <c r="F25" s="67">
        <v>338</v>
      </c>
      <c r="G25" s="78" t="s">
        <v>180</v>
      </c>
      <c r="H25" s="79" t="s">
        <v>181</v>
      </c>
      <c r="I25" s="75"/>
      <c r="J25" s="70">
        <v>53.1</v>
      </c>
      <c r="K25" s="65" t="s">
        <v>182</v>
      </c>
      <c r="L25" s="65" t="s">
        <v>183</v>
      </c>
      <c r="M25" s="65" t="s">
        <v>37</v>
      </c>
      <c r="N25" s="65" t="s">
        <v>54</v>
      </c>
      <c r="O25" s="65" t="s">
        <v>184</v>
      </c>
      <c r="P25" s="65" t="s">
        <v>48</v>
      </c>
      <c r="Q25" s="65"/>
    </row>
    <row r="26" spans="1:17" ht="67.5" customHeight="1" x14ac:dyDescent="0.25">
      <c r="A26" s="36"/>
      <c r="B26" s="64" t="s">
        <v>40</v>
      </c>
      <c r="C26" s="65" t="s">
        <v>21</v>
      </c>
      <c r="D26" s="66">
        <v>43860</v>
      </c>
      <c r="E26" s="66" t="s">
        <v>185</v>
      </c>
      <c r="F26" s="67">
        <v>340</v>
      </c>
      <c r="G26" s="78" t="s">
        <v>186</v>
      </c>
      <c r="H26" s="79" t="s">
        <v>187</v>
      </c>
      <c r="I26" s="75"/>
      <c r="J26" s="70">
        <v>149.86000000000001</v>
      </c>
      <c r="K26" s="65" t="s">
        <v>188</v>
      </c>
      <c r="L26" s="65" t="s">
        <v>189</v>
      </c>
      <c r="M26" s="65" t="s">
        <v>37</v>
      </c>
      <c r="N26" s="65" t="s">
        <v>54</v>
      </c>
      <c r="O26" s="65" t="s">
        <v>190</v>
      </c>
      <c r="P26" s="65" t="s">
        <v>48</v>
      </c>
      <c r="Q26" s="65"/>
    </row>
    <row r="27" spans="1:17" ht="52.5" customHeight="1" x14ac:dyDescent="0.25">
      <c r="A27" s="36"/>
      <c r="B27" s="64"/>
      <c r="C27" s="65"/>
      <c r="D27" s="66"/>
      <c r="E27" s="66"/>
      <c r="F27" s="67"/>
      <c r="G27" s="78"/>
      <c r="H27" s="79"/>
      <c r="I27" s="75"/>
      <c r="J27" s="70"/>
      <c r="K27" s="65"/>
      <c r="L27" s="65"/>
      <c r="M27" s="65"/>
      <c r="N27" s="65"/>
      <c r="O27" s="65"/>
      <c r="P27" s="65"/>
      <c r="Q27" s="65"/>
    </row>
    <row r="28" spans="1:17" ht="71.25" customHeight="1" x14ac:dyDescent="0.25">
      <c r="A28" s="36"/>
      <c r="B28" s="64"/>
      <c r="C28" s="65"/>
      <c r="D28" s="66"/>
      <c r="E28" s="66"/>
      <c r="F28" s="67"/>
      <c r="G28" s="78" t="s">
        <v>191</v>
      </c>
      <c r="H28" s="79"/>
      <c r="I28" s="75">
        <v>0</v>
      </c>
      <c r="J28" s="70">
        <v>181458.14000000004</v>
      </c>
      <c r="K28" s="65"/>
      <c r="L28" s="65"/>
      <c r="M28" s="65"/>
      <c r="N28" s="65"/>
      <c r="O28" s="65"/>
      <c r="P28" s="65"/>
      <c r="Q28" s="65"/>
    </row>
    <row r="29" spans="1:17" ht="52.5" customHeight="1" x14ac:dyDescent="0.25">
      <c r="A29" s="36"/>
      <c r="B29" s="64"/>
      <c r="C29" s="65"/>
      <c r="D29" s="66"/>
      <c r="E29" s="67"/>
      <c r="F29" s="68"/>
      <c r="G29" s="76" t="s">
        <v>38</v>
      </c>
      <c r="H29" s="77"/>
      <c r="I29" s="69">
        <v>0</v>
      </c>
      <c r="J29" s="71">
        <v>113423.39</v>
      </c>
      <c r="K29" s="65"/>
      <c r="L29" s="65"/>
      <c r="M29" s="65"/>
      <c r="N29" s="65"/>
      <c r="O29" s="65"/>
      <c r="P29" s="65"/>
      <c r="Q29" s="65"/>
    </row>
    <row r="30" spans="1:17" ht="28.5" customHeight="1" x14ac:dyDescent="0.25">
      <c r="A30" s="36"/>
      <c r="B30" s="48"/>
      <c r="C30" s="49"/>
      <c r="D30" s="50"/>
      <c r="E30" s="49"/>
      <c r="F30" s="49"/>
      <c r="G30" s="51"/>
      <c r="H30" s="51"/>
      <c r="I30" s="51"/>
      <c r="J30" s="48"/>
      <c r="K30" s="48"/>
      <c r="L30" s="52"/>
      <c r="M30" s="49"/>
      <c r="N30" s="38"/>
      <c r="O30" s="39"/>
      <c r="P30" s="38"/>
      <c r="Q30" s="49"/>
    </row>
    <row r="31" spans="1:17" ht="28.5" customHeight="1" thickBot="1" x14ac:dyDescent="0.3">
      <c r="A31" s="36"/>
      <c r="B31" s="53"/>
      <c r="C31" s="54"/>
      <c r="D31" s="55"/>
      <c r="E31" s="54"/>
      <c r="F31" s="54"/>
      <c r="G31" s="104" t="s">
        <v>39</v>
      </c>
      <c r="H31" s="105"/>
      <c r="I31" s="72"/>
      <c r="J31" s="73">
        <f>+J13+J24+J29</f>
        <v>215949.09</v>
      </c>
      <c r="K31" s="53"/>
      <c r="L31" s="56"/>
      <c r="M31" s="54"/>
      <c r="N31" s="40"/>
      <c r="O31" s="41"/>
      <c r="P31" s="40"/>
      <c r="Q31" s="54"/>
    </row>
    <row r="32" spans="1:17" ht="28.5" customHeight="1" thickTop="1" x14ac:dyDescent="0.25">
      <c r="A32" s="36"/>
      <c r="B32" s="42"/>
      <c r="C32" s="36"/>
      <c r="D32" s="43"/>
      <c r="E32" s="36"/>
      <c r="F32" s="36"/>
      <c r="G32" s="44"/>
      <c r="H32" s="44"/>
      <c r="I32" s="44"/>
      <c r="J32" s="42"/>
      <c r="K32" s="42"/>
      <c r="L32" s="45"/>
      <c r="M32" s="36"/>
      <c r="N32" s="46"/>
      <c r="O32" s="47"/>
      <c r="P32" s="46"/>
      <c r="Q32" s="36"/>
    </row>
    <row r="33" spans="10:11" ht="28.5" customHeight="1" x14ac:dyDescent="0.25"/>
    <row r="34" spans="10:11" ht="28.5" customHeight="1" x14ac:dyDescent="0.25">
      <c r="J34" s="1">
        <v>2258756.2400000002</v>
      </c>
      <c r="K34" s="1">
        <v>-178110.06</v>
      </c>
    </row>
    <row r="35" spans="10:11" ht="28.5" customHeight="1" x14ac:dyDescent="0.25">
      <c r="J35" s="21">
        <v>976162.13</v>
      </c>
      <c r="K35" s="1">
        <v>-277024.25</v>
      </c>
    </row>
    <row r="36" spans="10:11" ht="28.5" customHeight="1" x14ac:dyDescent="0.25">
      <c r="J36" s="1"/>
      <c r="K36" s="1"/>
    </row>
    <row r="37" spans="10:11" ht="28.5" customHeight="1" x14ac:dyDescent="0.25">
      <c r="K37" s="1"/>
    </row>
    <row r="38" spans="10:11" ht="28.5" customHeight="1" x14ac:dyDescent="0.25">
      <c r="K38" s="1"/>
    </row>
    <row r="39" spans="10:11" ht="28.5" customHeight="1" x14ac:dyDescent="0.25">
      <c r="J39" s="1"/>
      <c r="K39" s="1"/>
    </row>
    <row r="40" spans="10:11" ht="28.5" customHeight="1" x14ac:dyDescent="0.25">
      <c r="K40" s="1"/>
    </row>
    <row r="41" spans="10:11" ht="28.5" customHeight="1" x14ac:dyDescent="0.25">
      <c r="K41" s="1"/>
    </row>
    <row r="42" spans="10:11" ht="28.5" customHeight="1" x14ac:dyDescent="0.25">
      <c r="K42" s="1"/>
    </row>
    <row r="43" spans="10:11" ht="28.5" customHeight="1" x14ac:dyDescent="0.25">
      <c r="K43" s="1"/>
    </row>
  </sheetData>
  <mergeCells count="3">
    <mergeCell ref="B1:C1"/>
    <mergeCell ref="B2:Q2"/>
    <mergeCell ref="G31:H31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LB</vt:lpstr>
      <vt:lpstr>D.E.</vt:lpstr>
      <vt:lpstr>BDG</vt:lpstr>
      <vt:lpstr>GIRO OCTUBRE</vt:lpstr>
      <vt:lpstr>BDPJ</vt:lpstr>
      <vt:lpstr>ANUL</vt:lpstr>
      <vt:lpstr>PAGO OCTUBRE</vt:lpstr>
      <vt:lpstr>FEBRERO</vt:lpstr>
      <vt:lpstr>||</vt:lpstr>
      <vt:lpstr>PRIMER TRIMESTRE</vt:lpstr>
      <vt:lpstr>Hoja1</vt:lpstr>
      <vt:lpstr>'||'!Área_de_impresión</vt:lpstr>
      <vt:lpstr>FEBRERO!Área_de_impresión</vt:lpstr>
      <vt:lpstr>'PRIMER TRIMESTRE'!Área_de_impresión</vt:lpstr>
      <vt:lpstr>'||'!Títulos_a_imprimir</vt:lpstr>
      <vt:lpstr>FEBRERO!Títulos_a_imprimir</vt:lpstr>
      <vt:lpstr>'PRIMER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C. Valera Cabrera</dc:creator>
  <cp:lastModifiedBy>Cecilia C. Valera Cabrera</cp:lastModifiedBy>
  <cp:lastPrinted>2020-07-21T16:31:11Z</cp:lastPrinted>
  <dcterms:created xsi:type="dcterms:W3CDTF">2011-02-22T16:45:26Z</dcterms:created>
  <dcterms:modified xsi:type="dcterms:W3CDTF">2020-07-21T16:31:59Z</dcterms:modified>
</cp:coreProperties>
</file>