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15" windowWidth="18615" windowHeight="634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FEBRERO" sheetId="92" r:id="rId8"/>
    <sheet name="||" sheetId="96" r:id="rId9"/>
    <sheet name="PRIMER TRIMESTRE" sheetId="93" r:id="rId10"/>
    <sheet name="Hoja1" sheetId="94" r:id="rId11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8">'||'!$B$4:$Q$35</definedName>
    <definedName name="_xlnm.Print_Area" localSheetId="7">FEBRERO!$B$4:$Q$35</definedName>
    <definedName name="_xlnm.Print_Area" localSheetId="9">'PRIMER TRIMESTRE'!$A$1:$Q$32</definedName>
    <definedName name="_xlnm.Print_Titles" localSheetId="8">'||'!$1:$3</definedName>
    <definedName name="_xlnm.Print_Titles" localSheetId="7">FEBRERO!$1:$3</definedName>
    <definedName name="_xlnm.Print_Titles" localSheetId="9">'PRIMER TRIMESTRE'!$1:$3</definedName>
  </definedNames>
  <calcPr calcId="145621"/>
</workbook>
</file>

<file path=xl/calcChain.xml><?xml version="1.0" encoding="utf-8"?>
<calcChain xmlns="http://schemas.openxmlformats.org/spreadsheetml/2006/main">
  <c r="J34" i="92" l="1"/>
  <c r="J30" i="92"/>
  <c r="J34" i="96"/>
  <c r="J31" i="93" l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<sst xmlns="http://schemas.openxmlformats.org/spreadsheetml/2006/main" count="887" uniqueCount="202">
  <si>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</si>
  <si>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</si>
  <si>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</si>
  <si>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</si>
  <si>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</si>
  <si>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</si>
  <si>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</si>
  <si>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</si>
  <si>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</si>
  <si>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</si>
  <si>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</si>
  <si>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</si>
  <si>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</si>
  <si>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</si>
  <si>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</si>
  <si>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</si>
  <si>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</si>
  <si>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</si>
  <si>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</si>
  <si>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</si>
  <si>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</si>
  <si>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</si>
  <si>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</si>
  <si>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</si>
  <si>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</si>
  <si>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</si>
  <si>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</si>
  <si>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</si>
  <si>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</si>
  <si>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</si>
  <si>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</si>
  <si>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</si>
  <si>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</si>
  <si>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</si>
  <si>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RDR</t>
  </si>
  <si>
    <t>PENALIDADES RDR CORRESPONDIENTE AL TERCER TRIMESTRE 2019</t>
  </si>
  <si>
    <t>2102-2019</t>
  </si>
  <si>
    <t>RO</t>
  </si>
  <si>
    <t>TOTAL PENALIDAD MES DE SETIEMBRE 2019</t>
  </si>
  <si>
    <t>TOTAL PENALIDADES AL MES DE SETIEMBRE 2019</t>
  </si>
  <si>
    <t>2020</t>
  </si>
  <si>
    <t>20000025</t>
  </si>
  <si>
    <t>PENALIDAD APLICADA A SAGASTEGUI FERNANADEZ ZOLILA ESTHER</t>
  </si>
  <si>
    <t xml:space="preserve"> O/S 463  SIAF 2102-2019</t>
  </si>
  <si>
    <t>89-1-2-23/12/19</t>
  </si>
  <si>
    <t>PART FED</t>
  </si>
  <si>
    <t>Gerencia de Desarrollo Socia l Asuntos Poblacionales</t>
  </si>
  <si>
    <t xml:space="preserve"> ASISTENCIA TÉCNICA Y MONITOREO A LAS UNIDADES EJECUTORAS SALUD, SUB REGION DE SALUD:CUTERVO, JAEN Y RED DE SALUD SAN IGNACIO,PARA DAR CUMPLIMIENTO A LOS COMPROMISOS DE GESTION Y METAS DE COBERTURA DE AGUA, ESTABLECIDAS EN EL MARCO DE ASIGNACION POR DESEMPEÑO (CAD) EN EL MARCO DEL (FED). SEGÚN O/S N° 463</t>
  </si>
  <si>
    <t>Consentida</t>
  </si>
  <si>
    <t>20000026</t>
  </si>
  <si>
    <t xml:space="preserve"> PENALIDAD A DISTRIBUIDORA Y SERVICIOS GENERALES CAJAMARCA SRL SEGUN RECIBO N° 25 DEL 10-01-2020 SIAF 6702-2019</t>
  </si>
  <si>
    <t xml:space="preserve"> O/C 728  SIAF 6702-2019</t>
  </si>
  <si>
    <t>6702-2019</t>
  </si>
  <si>
    <t>4878-1-2-26/12/2019</t>
  </si>
  <si>
    <t>Dirección de Abastecimiento</t>
  </si>
  <si>
    <t>PENALIDAD - DISTRIBUIDORA Y SERVICIOS GENERALES CAJAMARCA S.R.L / ADQUISICIÓN DE ÚTILES DE ESCRITORIO Y DE LIMPIEZA SUB GERENCIA DE PROGRAMACIÓN E INVERSIÓN PÚBLICA, SEGUN O/C N° 728</t>
  </si>
  <si>
    <t>20000027</t>
  </si>
  <si>
    <t xml:space="preserve">PENALIDAD A INCIL CHUQUIRUNA JAIME ARTURO </t>
  </si>
  <si>
    <t xml:space="preserve"> O/S 1342  SIAF 5442-2019</t>
  </si>
  <si>
    <t>5442-2019</t>
  </si>
  <si>
    <t>4901-1-2-27/12/19</t>
  </si>
  <si>
    <t>PENALIDAD - INCIL CHUQUIRUNA JAIME ARTURO - CONSULTOR PARA DESARROLLAR EL SISTEMA INTEGRADO DE INFORMACION REGIONAL CAJAMARCA-SIIRCA (03 MODULOS): MODULO "PROYECTOS", MODULO "INDICADORES PEI", MODULO "INDICADORES OMPI", EN EL MARCO DEL PROYECTO "MEJORAMIENTO DE LA CAPACIDAD PRESTADORA DE LOS SERVICIOS DE LA SUBGERENCIA DE PLANEAMIENTO Y COOPERACION TECNICA INTERNACIONAL DEL GOBIERNO REGIONAL CAJAMARCA DISTRITO DE CAJAMARCA - PROVINCIA DE CAJAMARCA-REGION CAJAMARCA"., SEGUN O/S 1342 (SEGUNDA ARMADA)</t>
  </si>
  <si>
    <t>20000028</t>
  </si>
  <si>
    <t xml:space="preserve"> PENALIDAD INVERSIONES LU STATIONERY SAC </t>
  </si>
  <si>
    <t xml:space="preserve"> O/C 642  SIAF 6080-2019</t>
  </si>
  <si>
    <t>6080-2019</t>
  </si>
  <si>
    <t>´4926-2-3-27/12/19</t>
  </si>
  <si>
    <t>PENALIDAD - INVERSIONES LU STATIONERY S.A.C. - ADQUISICIÓN DE MATERIAL DE ESCRITORIO PARA LA DIRECCIÓN DE TESORERIA, SEGUN O/C N° 642</t>
  </si>
  <si>
    <t>20000029</t>
  </si>
  <si>
    <t xml:space="preserve"> PENALIDAD  JUSTO SAC </t>
  </si>
  <si>
    <t xml:space="preserve"> O/S  SIAF 6188-2019</t>
  </si>
  <si>
    <t>6188-2019</t>
  </si>
  <si>
    <t>1089-2-3-27/12/19</t>
  </si>
  <si>
    <t>Gerencia  de Recursos Naturales y Gestion del medio Ambiente</t>
  </si>
  <si>
    <t>PENALIDAD - LO JUSTO S.A.C. / MANTENIMIENTO Y CALIBRACION DE EQUIPOS ISOTERMOS DEL LABORATORIO REGIONAL DEL AGUA DEL GOBIERNO REGIONAL DEL AGUA, SEGUN O/S N° 1533</t>
  </si>
  <si>
    <t>20000030</t>
  </si>
  <si>
    <t xml:space="preserve"> PENALIDAD A VARGAS VASQUEZ REGULO </t>
  </si>
  <si>
    <t xml:space="preserve"> O/S 1908  SIAF 7647-2019</t>
  </si>
  <si>
    <t>7647-2019</t>
  </si>
  <si>
    <t>´5025-1-2-31/12/19</t>
  </si>
  <si>
    <t>Sub Gerente Promocion de Empresas</t>
  </si>
  <si>
    <t>REGULO. VARGAS VASQUEZ, POR EL SERVICIO DE ASISTENTE TECNICO PARA LA PROPUESTA PRODUCTIVA: "MEJORA DE LA PRODUCTIVIDAD DE LA TARA Y SU ARTICULACION COMERCIAL EN EL DISTRITO DE CHANCAY BAÑOS-SANTA CRUZ-CAJ. SEGUN P/S N° 912 DE LA GRDE/SGPE.</t>
  </si>
  <si>
    <t>20000031</t>
  </si>
  <si>
    <t xml:space="preserve">PENALIDAD A BAZAN ARCE ULISES GUILLERMO </t>
  </si>
  <si>
    <t xml:space="preserve"> O/S 1605  SIAF 6606-2019</t>
  </si>
  <si>
    <t>6606-2019</t>
  </si>
  <si>
    <t>1109-1-2-31/12/19</t>
  </si>
  <si>
    <t>Procuraduria Pública Regional</t>
  </si>
  <si>
    <t>PENALIDAD ULISES GUILLERMO BAZAN ARCE, POR EL SERVICIO DE CONSULTORÍA PARA EL SINCERAMIENTO DE CARGA DE EXPEDIENTES JUDICIALES EN MATERIA DE AFPS DE LAS 13 PROVINCIAS, SEDE REGIONAL Y UNIDADES RINDENTES CON SU RESPECTIVO INFORME, SEGUN P/S N° 1637 DE PPR.</t>
  </si>
  <si>
    <t>20000032</t>
  </si>
  <si>
    <t>PENALIDAD A BRIONES RABANAL MAYKLER JUAN</t>
  </si>
  <si>
    <t>O/S 1314  SIAF 5401-2019</t>
  </si>
  <si>
    <t>5401-2019</t>
  </si>
  <si>
    <t>5028-1-2-31/12/19</t>
  </si>
  <si>
    <t>Sub Gerencia Asuntos Poblacionales</t>
  </si>
  <si>
    <t>PENALIDAD BRIONES RABANAL MAYKLER JUAN - POR LA PRESTACIÓN DE SERVICIO PARA ELABORAR PLANES DE COMUNICACIÓN CONTRA LA VIOLENCIA DE GENERO, TRATA DE PERSONAS Y MEJORAR EL CICLO DE DOCUMENTACION Y ASEGURAMIENTO OPORTUNO AL SEGURO INTEGRAL DE SALUD. SEGÚN O/S N° 1314</t>
  </si>
  <si>
    <t>20000033</t>
  </si>
  <si>
    <t>PENALIDAD A CHAVEZ TOVAR ALEX PERCY</t>
  </si>
  <si>
    <t xml:space="preserve"> O/S 1430  SIAF 5766-2019 C/P N° 5031-1-2 RO</t>
  </si>
  <si>
    <t>5766-2019</t>
  </si>
  <si>
    <t>5031-1-2-31/12/19</t>
  </si>
  <si>
    <t>PENALIDAD ALEX PERCY CHAVEZ TOVAR, POR EL SERVICIO DE REALIZAR LA LIQUIDACIÓN TÉCNICA-FINANCIERA Y CIERRE DE LOS PROYECTOS DE INVERSION.. SEGUN P/S N° 1486 DE LA GRDS/SGAP.</t>
  </si>
  <si>
    <t>20000034</t>
  </si>
  <si>
    <t xml:space="preserve">PENALIDAD A CAMSA INGENIEROS S.A.C. </t>
  </si>
  <si>
    <t xml:space="preserve"> O/S 1877  SIAF 7436-2019C/P N° 001-2-4 R.MINER A</t>
  </si>
  <si>
    <t>7436-2019-02/01/2020</t>
  </si>
  <si>
    <t>1-1-4</t>
  </si>
  <si>
    <t>Gerencia Regional de Planificación Presupuesto y Acondicionamiento Territorial</t>
  </si>
  <si>
    <t>PENALIDAD - CAMSA INGENIEROS S.A.C. -/ CONSULTORÍA PARA LA FORMULACIÓN DEL ESTUDIO DE PRE INVERSIÓN "CREACIÓN DEL SERVICIO DE AGUA PARA RIEGO DEL SISTEMA DE RIEGO CANAL COLPA CALLATE-CHORRO BLANCO DISTRITO SAN MIGUEL Y CALQUIS PROVINCIA DE SAN MIGUEL SEGUN P/S N° 1919 DE LA GRI.</t>
  </si>
  <si>
    <t>20000035</t>
  </si>
  <si>
    <t xml:space="preserve">PENALIDAD A MARCELO ROJAS HILARIO VICTOR MARCELO </t>
  </si>
  <si>
    <t xml:space="preserve"> O/S 1904 SIAF 7586-2019</t>
  </si>
  <si>
    <t>7586-2019-07/01/2020</t>
  </si>
  <si>
    <t>8-2-3</t>
  </si>
  <si>
    <t>PENALIDAD - HILARIO VICTOR MARCELO ROJAS,/ SUPERVISIÓN DEL ESTUDIO DE PREINVERSIÓN "CREACIÓN Y MEJORAMIENTO DEL SERVICIO DE AGUA PARA RIEGO CON SISTEMA DE ALMACENAMIENTO Y REGULACIÓN HIDRICA EN EL DIST DE SAN SILVESTRE DE COCHAN -PROV SAN MIGJUEL , SEGUN P/S N° 1936 DE LA UF SEDE CENTRAL .</t>
  </si>
  <si>
    <t>20000036</t>
  </si>
  <si>
    <t xml:space="preserve">PENALIDAD A CONSORCIO ALTO PERU </t>
  </si>
  <si>
    <t xml:space="preserve"> VALORIZACIÓN N° 07  SIAF 7605-2019 C/P N° 014-2-3 RO</t>
  </si>
  <si>
    <t>7605-2019</t>
  </si>
  <si>
    <t>14-2-3-3/1/2020</t>
  </si>
  <si>
    <t>Sub Gerencia Supervision y Liquidaciones</t>
  </si>
  <si>
    <t>PENALIDAD CONSORCIO ALTO PERU - IMPORTE COMPROMETIDO PARA LA CANCELACIÓN DE VALORIZACIÓN DE OBRA N° 07 DEL PROYECTO: CONSTRUCCION DE LA CARRETERA CORTEGANA - SAN ANTONIO - EL CALVARIO - TRES CRUCES - CANDEN, DISTRITO DE CORTEGANA, CELENDIN - CAJAMARCA</t>
  </si>
  <si>
    <t>Obra sin Liquidar</t>
  </si>
  <si>
    <t>20000037</t>
  </si>
  <si>
    <t xml:space="preserve">PENALIDAD A CITEC TRUJILLO E.I.R.L. </t>
  </si>
  <si>
    <t>O/C N° 121 SIAF 1277-2019 C/P N° 022-1-2 RO</t>
  </si>
  <si>
    <t>1277-2019</t>
  </si>
  <si>
    <t>22-1-2-03/01/2020</t>
  </si>
  <si>
    <t>PENALIDAD CITEC TRUJILLO E.I.R.L., POR LA ADQUISICION DE CABLE DE VIDEO PAR A EL CIS DE LA SEDE DEL GRC, SEGUN P/C N° 316 DEL CIS.</t>
  </si>
  <si>
    <t>20000038</t>
  </si>
  <si>
    <t>PENALIDAD A  MYG CONSULTORES SAC</t>
  </si>
  <si>
    <t xml:space="preserve"> ACTA DE CONCILIACION N° 156-2019-C-JUS-CENCOAB SIAF 7658-2019</t>
  </si>
  <si>
    <t>7658-2019</t>
  </si>
  <si>
    <t>3-2-3-3/1/2020</t>
  </si>
  <si>
    <t>PENALIDAD - CONSORCIO QUENGO - CONSULTORIA PARA FORMULACION ESTUDIO DE PREINVERSION DEL PROYECTO "CREACION Y MEJORAMIENTO DEL SERVICIO DE AGUA PARA RIEGO CON SISTEMA DE REPRESAMIENTO EN EL DISTRITO DE SAN SILVESTRE DE COCHAN - PROVINCIA DE SAN MIGUEL"</t>
  </si>
  <si>
    <t>20000048</t>
  </si>
  <si>
    <t xml:space="preserve">PENALIDAD A DISTRIBUIDORA Y SERVICIOS GENERALES CAJAMARCA SRL </t>
  </si>
  <si>
    <t xml:space="preserve"> O/C 727  SIAF 6701-2019</t>
  </si>
  <si>
    <t>6701-2019</t>
  </si>
  <si>
    <t>80-1-2-6/1/2020</t>
  </si>
  <si>
    <t>PENALIDAD - DISTRIBUIDORA Y SERVICIOS GENERALES CAJAMARCA S.R.L / . ADQUISICIÓN DE ALCOHOL EN GEL PARA LA SUBGERENCIA DE PLANEAMIENTO Y COOPERACIÓN TÉCNICA INTERNA INTERNACIONAL, SEGUN O/C N° 727</t>
  </si>
  <si>
    <t>20000050</t>
  </si>
  <si>
    <t>PENALIDAD A.L. SUMINISTROS EIRL</t>
  </si>
  <si>
    <t xml:space="preserve"> O/C 146 SIAF 1345-2019</t>
  </si>
  <si>
    <t>1345-2019-8/1/2020</t>
  </si>
  <si>
    <t>127-2-2-8/1/2020</t>
  </si>
  <si>
    <t>Efectivo</t>
  </si>
  <si>
    <t>A.L. SUMINISTROS E.I.R.L. - ADQUISICIÓN DE TONERS PARA LA GERENCIA REGIONAL DE INFRAESTRUCTURA DE LA SEDE DEL GOBIERNO REGIONAL - ACUERDO MARCO</t>
  </si>
  <si>
    <t>20000063</t>
  </si>
  <si>
    <t xml:space="preserve">PENALIDAD A TRADING SERVICE M&amp;A SRLTDA </t>
  </si>
  <si>
    <t xml:space="preserve"> O/C 648  SIAF 6122-2019</t>
  </si>
  <si>
    <t>6122-2019</t>
  </si>
  <si>
    <t>76-2-3-6/1/2020</t>
  </si>
  <si>
    <t>PENALIDAD - TRADING SERVICE M&amp;A SRLTDA - ADQUISICIÓN DE MONITORES PARA LA UNIDAD DE SEGURIDAD CIUDADANA - ACUERDO MARCO, SEGUN O/C N° 648</t>
  </si>
  <si>
    <t>20000064</t>
  </si>
  <si>
    <t>PENALIDAD A INVERSIONES LU STATIONERY SAC</t>
  </si>
  <si>
    <t xml:space="preserve"> O/C 641 SIAF 6079-2019</t>
  </si>
  <si>
    <t>6079-2019</t>
  </si>
  <si>
    <t>110-2-5-6/1/2020</t>
  </si>
  <si>
    <t>PENALIDAD - INVERSIONES LU STATIONERY S.A.C. - ADQUISICIÓN DE MATERIAL DE ESCRITORIO PARA GERENCIA GENERAL, SEGUN O/C N° 641CO</t>
  </si>
  <si>
    <t>20000065</t>
  </si>
  <si>
    <t xml:space="preserve">PENALIDAD A SINERGIA DEL SUR SRL </t>
  </si>
  <si>
    <t xml:space="preserve"> O/C 832  SIAF 7641-2019</t>
  </si>
  <si>
    <t>7641-2019</t>
  </si>
  <si>
    <t>135-2-3-10/1/2020</t>
  </si>
  <si>
    <t>Sub Gerencia de Promocion Empresarial</t>
  </si>
  <si>
    <t>PENALIDAD - SINERGIA DEL SUR S.R.L. / ADQUISICION DE BIENES PARA LA PROP UESTA PRODUCTIVA: "MEJORA DE LA PRODUCTIVIDAD DE LA TARA Y SU ARTICULACIÓN COMERCIAL EN EL DISTRITO DE CHANCAY BAÑOS, PROV. DE SANTA CRUZ - CAJAMARCA"</t>
  </si>
  <si>
    <t>20000094</t>
  </si>
  <si>
    <t>PENALIDAD A GRAFICA ALMIC EIRL SEGUN RECIBO N° 91 DEL 28-01-2020 SIAF 4734-2019</t>
  </si>
  <si>
    <t xml:space="preserve"> O/C 488 SIAF 4734-2019</t>
  </si>
  <si>
    <t>4734-2019</t>
  </si>
  <si>
    <t>43-1-2-20/1/2020</t>
  </si>
  <si>
    <t>PENALIDAD - GRAFICA ALMIC EIRL / ADQUSICIÓN DE SELLOS PARA LA OFICINA DE PROCURADURÍA SEGUN O/C. 489.</t>
  </si>
  <si>
    <t>20000095</t>
  </si>
  <si>
    <t>PENALIDAD A DULCIANA SRL</t>
  </si>
  <si>
    <t xml:space="preserve"> O/C 833  7523-2019</t>
  </si>
  <si>
    <t>7523-2019</t>
  </si>
  <si>
    <t>41-2-4-20/1/2020</t>
  </si>
  <si>
    <t>PENALIDAD - INVERSIONES DULCIANA S.R.L. ADQUISICIÓN DE MATERIALES DE OF ICINA PARA LA SUB GERENCIA DE OPERACIONES</t>
  </si>
  <si>
    <t>20000106</t>
  </si>
  <si>
    <t>PENALIDAD A SOCIEDAD DE INGENIEROS CAJAMARQUINOS SAC SEGUN RECIBO N° 103 DEL 30-01-2020 SIAF 7376-2019</t>
  </si>
  <si>
    <t xml:space="preserve"> O/C 784 SIAF 7376-2019</t>
  </si>
  <si>
    <t>7376-2019</t>
  </si>
  <si>
    <t>235-24/1/2020</t>
  </si>
  <si>
    <t>PENALIDAD - SOCIEDAD DE INGENIEROS CAJAMARQUINOS S.A.C. ADQUISICION D E UN ESCRITORIO DE MELAMINE, CON MEDIDAS DE0.75 CM X1.30 CM, CON 03 CAJONES Y CHAPA Y CON DIVICION PARA CPU Y ESTABILIZADOR</t>
  </si>
  <si>
    <t>20000107</t>
  </si>
  <si>
    <t xml:space="preserve">PENALIDAD A SOCIEDAD DE INGENIEROS CAJAMARQUINOS SAC </t>
  </si>
  <si>
    <t xml:space="preserve"> O/C 783  SIAF 7378-2019</t>
  </si>
  <si>
    <t>7378-2019</t>
  </si>
  <si>
    <t>230-2-2-24/1/2020</t>
  </si>
  <si>
    <t>PENALIDAD -SOCIEDAD DE INGENIEROS CAJAMARQUINOS S.A.C. / ADQUISICION DE 02 MUEBLES DE ESPERA PARA LA DIRECCION REGIONAL DE ASESORIA JURIDICA..</t>
  </si>
  <si>
    <t>TOTAL PENALIDAD MES DE ENERO 2020</t>
  </si>
  <si>
    <t>PENALIDADES RDR CORRESPONDIENTE  MES DE FEBRERO 2020</t>
  </si>
  <si>
    <t>TOTAL PENALIDADES MES  DE FEBRERO 2020</t>
  </si>
  <si>
    <t>FEBRERO</t>
  </si>
  <si>
    <t>20000137</t>
  </si>
  <si>
    <t xml:space="preserve">PENALIDAD A COSOTEC EIRL </t>
  </si>
  <si>
    <t xml:space="preserve"> O/C 820  SIAF 7383-2019</t>
  </si>
  <si>
    <t>7383-2019</t>
  </si>
  <si>
    <t>283-2-3</t>
  </si>
  <si>
    <t>PENALIDAD - COSOTEC EIRL / ADQUISICIÓN DE SOFTWARE PARA SISTEMA DE VIDEO CONFERENCIA DEL CENTRO DE INFORMACION Y SISTEMAS DE LA SEDE DEL GOBIERNO REGIONAL CAJAMARCA</t>
  </si>
  <si>
    <t>TOTAL PENALIDAD MES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</si>
</sst>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1" fillId="0" borderId="12" xfId="0" quotePrefix="1" applyNumberFormat="1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7" name="6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8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43"/>
  <sheetViews>
    <sheetView workbookViewId="0">
      <selection activeCell="F7" sqref="F7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7109375" style="21" bestFit="1" customWidth="1"/>
    <col min="11" max="11" width="10.570312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5.570312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0" t="s">
        <v>20</v>
      </c>
      <c r="C1" s="100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9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45" customHeight="1" x14ac:dyDescent="0.25">
      <c r="A4" s="36"/>
      <c r="B4" s="64" t="s">
        <v>40</v>
      </c>
      <c r="C4" s="65" t="s">
        <v>21</v>
      </c>
      <c r="D4" s="66">
        <v>43840</v>
      </c>
      <c r="E4" s="67" t="s">
        <v>41</v>
      </c>
      <c r="F4" s="68">
        <v>45</v>
      </c>
      <c r="G4" s="78" t="s">
        <v>42</v>
      </c>
      <c r="H4" s="79" t="s">
        <v>43</v>
      </c>
      <c r="I4" s="75"/>
      <c r="J4" s="70">
        <v>36.1</v>
      </c>
      <c r="K4" s="65" t="s">
        <v>36</v>
      </c>
      <c r="L4" s="65" t="s">
        <v>44</v>
      </c>
      <c r="M4" s="65" t="s">
        <v>45</v>
      </c>
      <c r="N4" s="65" t="s">
        <v>46</v>
      </c>
      <c r="O4" s="65" t="s">
        <v>47</v>
      </c>
      <c r="P4" s="65" t="s">
        <v>48</v>
      </c>
      <c r="Q4" s="65"/>
    </row>
    <row r="5" spans="1:17" ht="54" customHeight="1" x14ac:dyDescent="0.25">
      <c r="A5" s="36"/>
      <c r="B5" s="64" t="s">
        <v>40</v>
      </c>
      <c r="C5" s="65" t="s">
        <v>21</v>
      </c>
      <c r="D5" s="66">
        <v>43840</v>
      </c>
      <c r="E5" s="67" t="s">
        <v>49</v>
      </c>
      <c r="F5" s="68">
        <v>46</v>
      </c>
      <c r="G5" s="78" t="s">
        <v>50</v>
      </c>
      <c r="H5" s="79" t="s">
        <v>51</v>
      </c>
      <c r="I5" s="75"/>
      <c r="J5" s="70">
        <v>28.6</v>
      </c>
      <c r="K5" s="65" t="s">
        <v>52</v>
      </c>
      <c r="L5" s="65" t="s">
        <v>53</v>
      </c>
      <c r="M5" s="65" t="s">
        <v>37</v>
      </c>
      <c r="N5" s="65" t="s">
        <v>54</v>
      </c>
      <c r="O5" s="65" t="s">
        <v>55</v>
      </c>
      <c r="P5" s="65" t="s">
        <v>48</v>
      </c>
      <c r="Q5" s="65"/>
    </row>
    <row r="6" spans="1:17" ht="45" customHeight="1" x14ac:dyDescent="0.25">
      <c r="A6" s="36"/>
      <c r="B6" s="64" t="s">
        <v>40</v>
      </c>
      <c r="C6" s="65" t="s">
        <v>21</v>
      </c>
      <c r="D6" s="66">
        <v>43840</v>
      </c>
      <c r="E6" s="67" t="s">
        <v>56</v>
      </c>
      <c r="F6" s="68">
        <v>47</v>
      </c>
      <c r="G6" s="78" t="s">
        <v>57</v>
      </c>
      <c r="H6" s="79" t="s">
        <v>58</v>
      </c>
      <c r="I6" s="75"/>
      <c r="J6" s="70">
        <v>35</v>
      </c>
      <c r="K6" s="65" t="s">
        <v>59</v>
      </c>
      <c r="L6" s="65" t="s">
        <v>60</v>
      </c>
      <c r="M6" s="65" t="s">
        <v>37</v>
      </c>
      <c r="N6" s="65" t="s">
        <v>54</v>
      </c>
      <c r="O6" s="65" t="s">
        <v>61</v>
      </c>
      <c r="P6" s="65" t="s">
        <v>48</v>
      </c>
      <c r="Q6" s="65"/>
    </row>
    <row r="7" spans="1:17" ht="59.25" customHeight="1" x14ac:dyDescent="0.25">
      <c r="A7" s="36"/>
      <c r="B7" s="64" t="s">
        <v>40</v>
      </c>
      <c r="C7" s="65" t="s">
        <v>21</v>
      </c>
      <c r="D7" s="66">
        <v>43840</v>
      </c>
      <c r="E7" s="67" t="s">
        <v>62</v>
      </c>
      <c r="F7" s="68">
        <v>48</v>
      </c>
      <c r="G7" s="78" t="s">
        <v>63</v>
      </c>
      <c r="H7" s="79" t="s">
        <v>64</v>
      </c>
      <c r="I7" s="75"/>
      <c r="J7" s="70">
        <v>153.72</v>
      </c>
      <c r="K7" s="65" t="s">
        <v>65</v>
      </c>
      <c r="L7" s="65" t="s">
        <v>66</v>
      </c>
      <c r="M7" s="65" t="s">
        <v>37</v>
      </c>
      <c r="N7" s="65" t="s">
        <v>54</v>
      </c>
      <c r="O7" s="65" t="s">
        <v>67</v>
      </c>
      <c r="P7" s="65" t="s">
        <v>48</v>
      </c>
      <c r="Q7" s="65"/>
    </row>
    <row r="8" spans="1:17" ht="63" customHeight="1" x14ac:dyDescent="0.25">
      <c r="A8" s="36"/>
      <c r="B8" s="64" t="s">
        <v>40</v>
      </c>
      <c r="C8" s="65" t="s">
        <v>21</v>
      </c>
      <c r="D8" s="66">
        <v>43840</v>
      </c>
      <c r="E8" s="67" t="s">
        <v>68</v>
      </c>
      <c r="F8" s="68">
        <v>49</v>
      </c>
      <c r="G8" s="78" t="s">
        <v>69</v>
      </c>
      <c r="H8" s="79" t="s">
        <v>70</v>
      </c>
      <c r="I8" s="75"/>
      <c r="J8" s="70">
        <v>840.03</v>
      </c>
      <c r="K8" s="65" t="s">
        <v>71</v>
      </c>
      <c r="L8" s="65" t="s">
        <v>72</v>
      </c>
      <c r="M8" s="65" t="s">
        <v>34</v>
      </c>
      <c r="N8" s="65" t="s">
        <v>73</v>
      </c>
      <c r="O8" s="65" t="s">
        <v>74</v>
      </c>
      <c r="P8" s="65" t="s">
        <v>48</v>
      </c>
      <c r="Q8" s="65"/>
    </row>
    <row r="9" spans="1:17" ht="58.5" customHeight="1" x14ac:dyDescent="0.25">
      <c r="A9" s="36"/>
      <c r="B9" s="64" t="s">
        <v>40</v>
      </c>
      <c r="C9" s="65" t="s">
        <v>21</v>
      </c>
      <c r="D9" s="66">
        <v>43840</v>
      </c>
      <c r="E9" s="67" t="s">
        <v>75</v>
      </c>
      <c r="F9" s="68">
        <v>51</v>
      </c>
      <c r="G9" s="78" t="s">
        <v>76</v>
      </c>
      <c r="H9" s="79" t="s">
        <v>77</v>
      </c>
      <c r="I9" s="75"/>
      <c r="J9" s="70">
        <v>9.16</v>
      </c>
      <c r="K9" s="65" t="s">
        <v>78</v>
      </c>
      <c r="L9" s="65" t="s">
        <v>79</v>
      </c>
      <c r="M9" s="65" t="s">
        <v>37</v>
      </c>
      <c r="N9" s="65" t="s">
        <v>80</v>
      </c>
      <c r="O9" s="65" t="s">
        <v>81</v>
      </c>
      <c r="P9" s="65" t="s">
        <v>48</v>
      </c>
      <c r="Q9" s="65"/>
    </row>
    <row r="10" spans="1:17" ht="83.25" customHeight="1" x14ac:dyDescent="0.25">
      <c r="A10" s="36"/>
      <c r="B10" s="64" t="s">
        <v>40</v>
      </c>
      <c r="C10" s="65" t="s">
        <v>21</v>
      </c>
      <c r="D10" s="66">
        <v>43840</v>
      </c>
      <c r="E10" s="67" t="s">
        <v>82</v>
      </c>
      <c r="F10" s="68">
        <v>53</v>
      </c>
      <c r="G10" s="78" t="s">
        <v>83</v>
      </c>
      <c r="H10" s="79" t="s">
        <v>84</v>
      </c>
      <c r="I10" s="75"/>
      <c r="J10" s="70">
        <v>916.66</v>
      </c>
      <c r="K10" s="65" t="s">
        <v>85</v>
      </c>
      <c r="L10" s="65" t="s">
        <v>86</v>
      </c>
      <c r="M10" s="65" t="s">
        <v>34</v>
      </c>
      <c r="N10" s="65" t="s">
        <v>87</v>
      </c>
      <c r="O10" s="65" t="s">
        <v>88</v>
      </c>
      <c r="P10" s="65" t="s">
        <v>48</v>
      </c>
      <c r="Q10" s="65"/>
    </row>
    <row r="11" spans="1:17" ht="48.75" customHeight="1" x14ac:dyDescent="0.25">
      <c r="A11" s="36"/>
      <c r="B11" s="64" t="s">
        <v>40</v>
      </c>
      <c r="C11" s="65" t="s">
        <v>21</v>
      </c>
      <c r="D11" s="66">
        <v>43840</v>
      </c>
      <c r="E11" s="67" t="s">
        <v>89</v>
      </c>
      <c r="F11" s="68">
        <v>54</v>
      </c>
      <c r="G11" s="78" t="s">
        <v>90</v>
      </c>
      <c r="H11" s="79" t="s">
        <v>91</v>
      </c>
      <c r="I11" s="75"/>
      <c r="J11" s="70">
        <v>11.54</v>
      </c>
      <c r="K11" s="65" t="s">
        <v>92</v>
      </c>
      <c r="L11" s="65" t="s">
        <v>93</v>
      </c>
      <c r="M11" s="65" t="s">
        <v>37</v>
      </c>
      <c r="N11" s="65" t="s">
        <v>94</v>
      </c>
      <c r="O11" s="65" t="s">
        <v>95</v>
      </c>
      <c r="P11" s="65" t="s">
        <v>48</v>
      </c>
      <c r="Q11" s="65"/>
    </row>
    <row r="12" spans="1:17" ht="48" customHeight="1" x14ac:dyDescent="0.25">
      <c r="A12" s="36"/>
      <c r="B12" s="64" t="s">
        <v>40</v>
      </c>
      <c r="C12" s="65" t="s">
        <v>21</v>
      </c>
      <c r="D12" s="66">
        <v>43840</v>
      </c>
      <c r="E12" s="67" t="s">
        <v>96</v>
      </c>
      <c r="F12" s="68">
        <v>55</v>
      </c>
      <c r="G12" s="78" t="s">
        <v>97</v>
      </c>
      <c r="H12" s="79" t="s">
        <v>98</v>
      </c>
      <c r="I12" s="75"/>
      <c r="J12" s="70">
        <v>596.96</v>
      </c>
      <c r="K12" s="65" t="s">
        <v>99</v>
      </c>
      <c r="L12" s="65" t="s">
        <v>100</v>
      </c>
      <c r="M12" s="65" t="s">
        <v>37</v>
      </c>
      <c r="N12" s="65" t="s">
        <v>94</v>
      </c>
      <c r="O12" s="65" t="s">
        <v>101</v>
      </c>
      <c r="P12" s="65" t="s">
        <v>48</v>
      </c>
      <c r="Q12" s="65"/>
    </row>
    <row r="13" spans="1:17" ht="63.75" customHeight="1" x14ac:dyDescent="0.25">
      <c r="A13" s="36"/>
      <c r="B13" s="64" t="s">
        <v>40</v>
      </c>
      <c r="C13" s="65" t="s">
        <v>21</v>
      </c>
      <c r="D13" s="66">
        <v>43840</v>
      </c>
      <c r="E13" s="67" t="s">
        <v>102</v>
      </c>
      <c r="F13" s="68">
        <v>56</v>
      </c>
      <c r="G13" s="76" t="s">
        <v>103</v>
      </c>
      <c r="H13" s="77" t="s">
        <v>104</v>
      </c>
      <c r="I13" s="69"/>
      <c r="J13" s="71">
        <v>102400</v>
      </c>
      <c r="K13" s="65" t="s">
        <v>105</v>
      </c>
      <c r="L13" s="65" t="s">
        <v>106</v>
      </c>
      <c r="M13" s="65" t="s">
        <v>33</v>
      </c>
      <c r="N13" s="65" t="s">
        <v>107</v>
      </c>
      <c r="O13" s="65" t="s">
        <v>108</v>
      </c>
      <c r="P13" s="65" t="s">
        <v>48</v>
      </c>
      <c r="Q13" s="65"/>
    </row>
    <row r="14" spans="1:17" ht="54.75" customHeight="1" x14ac:dyDescent="0.25">
      <c r="A14" s="36"/>
      <c r="B14" s="64" t="s">
        <v>40</v>
      </c>
      <c r="C14" s="65" t="s">
        <v>21</v>
      </c>
      <c r="D14" s="66">
        <v>43840</v>
      </c>
      <c r="E14" s="67" t="s">
        <v>109</v>
      </c>
      <c r="F14" s="68">
        <v>57</v>
      </c>
      <c r="G14" s="78" t="s">
        <v>110</v>
      </c>
      <c r="H14" s="79" t="s">
        <v>111</v>
      </c>
      <c r="I14" s="69"/>
      <c r="J14" s="70">
        <v>5964</v>
      </c>
      <c r="K14" s="65" t="s">
        <v>112</v>
      </c>
      <c r="L14" s="65" t="s">
        <v>113</v>
      </c>
      <c r="M14" s="65" t="s">
        <v>33</v>
      </c>
      <c r="N14" s="65" t="s">
        <v>107</v>
      </c>
      <c r="O14" s="65" t="s">
        <v>114</v>
      </c>
      <c r="P14" s="65" t="s">
        <v>48</v>
      </c>
      <c r="Q14" s="65"/>
    </row>
    <row r="15" spans="1:17" ht="48" customHeight="1" x14ac:dyDescent="0.25">
      <c r="A15" s="36"/>
      <c r="B15" s="64" t="s">
        <v>40</v>
      </c>
      <c r="C15" s="65" t="s">
        <v>21</v>
      </c>
      <c r="D15" s="66">
        <v>43840</v>
      </c>
      <c r="E15" s="67" t="s">
        <v>115</v>
      </c>
      <c r="F15" s="68">
        <v>58</v>
      </c>
      <c r="G15" s="78" t="s">
        <v>116</v>
      </c>
      <c r="H15" s="79" t="s">
        <v>117</v>
      </c>
      <c r="I15" s="69"/>
      <c r="J15" s="70">
        <v>2053.35</v>
      </c>
      <c r="K15" s="65" t="s">
        <v>118</v>
      </c>
      <c r="L15" s="65" t="s">
        <v>119</v>
      </c>
      <c r="M15" s="65" t="s">
        <v>37</v>
      </c>
      <c r="N15" s="65" t="s">
        <v>120</v>
      </c>
      <c r="O15" s="65" t="s">
        <v>121</v>
      </c>
      <c r="P15" s="65" t="s">
        <v>122</v>
      </c>
      <c r="Q15" s="65"/>
    </row>
    <row r="16" spans="1:17" ht="60.75" customHeight="1" x14ac:dyDescent="0.25">
      <c r="A16" s="36"/>
      <c r="B16" s="64" t="s">
        <v>40</v>
      </c>
      <c r="C16" s="65" t="s">
        <v>21</v>
      </c>
      <c r="D16" s="66">
        <v>43840</v>
      </c>
      <c r="E16" s="67" t="s">
        <v>123</v>
      </c>
      <c r="F16" s="68">
        <v>59</v>
      </c>
      <c r="G16" s="78" t="s">
        <v>124</v>
      </c>
      <c r="H16" s="79" t="s">
        <v>125</v>
      </c>
      <c r="I16" s="69"/>
      <c r="J16" s="70">
        <v>4.4000000000000004</v>
      </c>
      <c r="K16" s="65" t="s">
        <v>126</v>
      </c>
      <c r="L16" s="65" t="s">
        <v>127</v>
      </c>
      <c r="M16" s="65" t="s">
        <v>37</v>
      </c>
      <c r="N16" s="65" t="s">
        <v>54</v>
      </c>
      <c r="O16" s="65" t="s">
        <v>128</v>
      </c>
      <c r="P16" s="65" t="s">
        <v>48</v>
      </c>
      <c r="Q16" s="65"/>
    </row>
    <row r="17" spans="1:17" ht="69.75" customHeight="1" x14ac:dyDescent="0.25">
      <c r="A17" s="36"/>
      <c r="B17" s="64" t="s">
        <v>40</v>
      </c>
      <c r="C17" s="65" t="s">
        <v>21</v>
      </c>
      <c r="D17" s="66">
        <v>43840</v>
      </c>
      <c r="E17" s="67" t="s">
        <v>129</v>
      </c>
      <c r="F17" s="68">
        <v>60</v>
      </c>
      <c r="G17" s="78" t="s">
        <v>130</v>
      </c>
      <c r="H17" s="79" t="s">
        <v>131</v>
      </c>
      <c r="I17" s="69"/>
      <c r="J17" s="70">
        <v>55000</v>
      </c>
      <c r="K17" s="65" t="s">
        <v>132</v>
      </c>
      <c r="L17" s="65" t="s">
        <v>133</v>
      </c>
      <c r="M17" s="65" t="s">
        <v>33</v>
      </c>
      <c r="N17" s="65" t="s">
        <v>107</v>
      </c>
      <c r="O17" s="65" t="s">
        <v>134</v>
      </c>
      <c r="P17" s="65" t="s">
        <v>48</v>
      </c>
      <c r="Q17" s="65"/>
    </row>
    <row r="18" spans="1:17" ht="84.75" customHeight="1" x14ac:dyDescent="0.25">
      <c r="A18" s="36"/>
      <c r="B18" s="64" t="s">
        <v>40</v>
      </c>
      <c r="C18" s="65" t="s">
        <v>21</v>
      </c>
      <c r="D18" s="66">
        <v>43844</v>
      </c>
      <c r="E18" s="67" t="s">
        <v>135</v>
      </c>
      <c r="F18" s="68">
        <v>74</v>
      </c>
      <c r="G18" s="78" t="s">
        <v>136</v>
      </c>
      <c r="H18" s="79" t="s">
        <v>137</v>
      </c>
      <c r="I18" s="69"/>
      <c r="J18" s="70">
        <v>5.4</v>
      </c>
      <c r="K18" s="65" t="s">
        <v>138</v>
      </c>
      <c r="L18" s="65" t="s">
        <v>139</v>
      </c>
      <c r="M18" s="65" t="s">
        <v>37</v>
      </c>
      <c r="N18" s="65" t="s">
        <v>54</v>
      </c>
      <c r="O18" s="65" t="s">
        <v>140</v>
      </c>
      <c r="P18" s="65" t="s">
        <v>48</v>
      </c>
      <c r="Q18" s="65"/>
    </row>
    <row r="19" spans="1:17" ht="91.5" customHeight="1" x14ac:dyDescent="0.25">
      <c r="A19" s="36"/>
      <c r="B19" s="64" t="s">
        <v>40</v>
      </c>
      <c r="C19" s="65" t="s">
        <v>21</v>
      </c>
      <c r="D19" s="66">
        <v>43845</v>
      </c>
      <c r="E19" s="67" t="s">
        <v>141</v>
      </c>
      <c r="F19" s="68">
        <v>78</v>
      </c>
      <c r="G19" s="78" t="s">
        <v>142</v>
      </c>
      <c r="H19" s="79" t="s">
        <v>143</v>
      </c>
      <c r="I19" s="69"/>
      <c r="J19" s="70">
        <v>75.17</v>
      </c>
      <c r="K19" s="65" t="s">
        <v>144</v>
      </c>
      <c r="L19" s="65" t="s">
        <v>145</v>
      </c>
      <c r="M19" s="65" t="s">
        <v>37</v>
      </c>
      <c r="N19" s="65" t="s">
        <v>146</v>
      </c>
      <c r="O19" s="65" t="s">
        <v>147</v>
      </c>
      <c r="P19" s="65" t="s">
        <v>48</v>
      </c>
      <c r="Q19" s="65"/>
    </row>
    <row r="20" spans="1:17" ht="67.5" customHeight="1" x14ac:dyDescent="0.25">
      <c r="A20" s="36"/>
      <c r="B20" s="64" t="s">
        <v>40</v>
      </c>
      <c r="C20" s="65" t="s">
        <v>21</v>
      </c>
      <c r="D20" s="66">
        <v>43847</v>
      </c>
      <c r="E20" s="67" t="s">
        <v>148</v>
      </c>
      <c r="F20" s="68">
        <v>121</v>
      </c>
      <c r="G20" s="78" t="s">
        <v>149</v>
      </c>
      <c r="H20" s="79" t="s">
        <v>150</v>
      </c>
      <c r="I20" s="69"/>
      <c r="J20" s="70">
        <v>237.39</v>
      </c>
      <c r="K20" s="65" t="s">
        <v>151</v>
      </c>
      <c r="L20" s="65" t="s">
        <v>152</v>
      </c>
      <c r="M20" s="65" t="s">
        <v>37</v>
      </c>
      <c r="N20" s="65" t="s">
        <v>54</v>
      </c>
      <c r="O20" s="65" t="s">
        <v>153</v>
      </c>
      <c r="P20" s="65" t="s">
        <v>48</v>
      </c>
      <c r="Q20" s="65"/>
    </row>
    <row r="21" spans="1:17" ht="59.25" customHeight="1" x14ac:dyDescent="0.25">
      <c r="A21" s="36"/>
      <c r="B21" s="64" t="s">
        <v>40</v>
      </c>
      <c r="C21" s="65" t="s">
        <v>21</v>
      </c>
      <c r="D21" s="66">
        <v>43847</v>
      </c>
      <c r="E21" s="67" t="s">
        <v>154</v>
      </c>
      <c r="F21" s="68">
        <v>122</v>
      </c>
      <c r="G21" s="78" t="s">
        <v>155</v>
      </c>
      <c r="H21" s="79" t="s">
        <v>156</v>
      </c>
      <c r="I21" s="69"/>
      <c r="J21" s="70">
        <v>75.400000000000006</v>
      </c>
      <c r="K21" s="65" t="s">
        <v>157</v>
      </c>
      <c r="L21" s="65" t="s">
        <v>158</v>
      </c>
      <c r="M21" s="65" t="s">
        <v>37</v>
      </c>
      <c r="N21" s="65" t="s">
        <v>54</v>
      </c>
      <c r="O21" s="65" t="s">
        <v>159</v>
      </c>
      <c r="P21" s="65" t="s">
        <v>48</v>
      </c>
      <c r="Q21" s="65"/>
    </row>
    <row r="22" spans="1:17" ht="66" customHeight="1" x14ac:dyDescent="0.25">
      <c r="A22" s="36"/>
      <c r="B22" s="64" t="s">
        <v>40</v>
      </c>
      <c r="C22" s="65" t="s">
        <v>21</v>
      </c>
      <c r="D22" s="66">
        <v>43847</v>
      </c>
      <c r="E22" s="67" t="s">
        <v>160</v>
      </c>
      <c r="F22" s="68">
        <v>124</v>
      </c>
      <c r="G22" s="78" t="s">
        <v>161</v>
      </c>
      <c r="H22" s="79" t="s">
        <v>162</v>
      </c>
      <c r="I22" s="69"/>
      <c r="J22" s="70">
        <v>12680</v>
      </c>
      <c r="K22" s="65" t="s">
        <v>163</v>
      </c>
      <c r="L22" s="65" t="s">
        <v>164</v>
      </c>
      <c r="M22" s="65" t="s">
        <v>37</v>
      </c>
      <c r="N22" s="65" t="s">
        <v>165</v>
      </c>
      <c r="O22" s="65" t="s">
        <v>166</v>
      </c>
      <c r="P22" s="65" t="s">
        <v>48</v>
      </c>
      <c r="Q22" s="65"/>
    </row>
    <row r="23" spans="1:17" ht="63" customHeight="1" x14ac:dyDescent="0.25">
      <c r="A23" s="36"/>
      <c r="B23" s="64" t="s">
        <v>40</v>
      </c>
      <c r="C23" s="65" t="s">
        <v>21</v>
      </c>
      <c r="D23" s="66">
        <v>43858</v>
      </c>
      <c r="E23" s="67" t="s">
        <v>167</v>
      </c>
      <c r="F23" s="68">
        <v>293</v>
      </c>
      <c r="G23" s="78" t="s">
        <v>168</v>
      </c>
      <c r="H23" s="79" t="s">
        <v>169</v>
      </c>
      <c r="I23" s="69"/>
      <c r="J23" s="70">
        <v>6.6</v>
      </c>
      <c r="K23" s="65" t="s">
        <v>170</v>
      </c>
      <c r="L23" s="65" t="s">
        <v>171</v>
      </c>
      <c r="M23" s="65" t="s">
        <v>34</v>
      </c>
      <c r="N23" s="65" t="s">
        <v>54</v>
      </c>
      <c r="O23" s="65" t="s">
        <v>172</v>
      </c>
      <c r="P23" s="65" t="s">
        <v>48</v>
      </c>
      <c r="Q23" s="65"/>
    </row>
    <row r="24" spans="1:17" ht="59.25" customHeight="1" x14ac:dyDescent="0.25">
      <c r="A24" s="36"/>
      <c r="B24" s="64" t="s">
        <v>40</v>
      </c>
      <c r="C24" s="65" t="s">
        <v>21</v>
      </c>
      <c r="D24" s="66">
        <v>43858</v>
      </c>
      <c r="E24" s="67" t="s">
        <v>173</v>
      </c>
      <c r="F24" s="68">
        <v>296</v>
      </c>
      <c r="G24" s="76" t="s">
        <v>174</v>
      </c>
      <c r="H24" s="77" t="s">
        <v>175</v>
      </c>
      <c r="I24" s="69"/>
      <c r="J24" s="71">
        <v>125.7</v>
      </c>
      <c r="K24" s="65" t="s">
        <v>176</v>
      </c>
      <c r="L24" s="65" t="s">
        <v>177</v>
      </c>
      <c r="M24" s="65" t="s">
        <v>34</v>
      </c>
      <c r="N24" s="65" t="s">
        <v>54</v>
      </c>
      <c r="O24" s="65" t="s">
        <v>178</v>
      </c>
      <c r="P24" s="65" t="s">
        <v>48</v>
      </c>
      <c r="Q24" s="65"/>
    </row>
    <row r="25" spans="1:17" ht="60" customHeight="1" x14ac:dyDescent="0.25">
      <c r="A25" s="36"/>
      <c r="B25" s="64" t="s">
        <v>40</v>
      </c>
      <c r="C25" s="65" t="s">
        <v>21</v>
      </c>
      <c r="D25" s="66">
        <v>43860</v>
      </c>
      <c r="E25" s="66" t="s">
        <v>179</v>
      </c>
      <c r="F25" s="67">
        <v>338</v>
      </c>
      <c r="G25" s="78" t="s">
        <v>180</v>
      </c>
      <c r="H25" s="79" t="s">
        <v>181</v>
      </c>
      <c r="I25" s="75"/>
      <c r="J25" s="70">
        <v>53.1</v>
      </c>
      <c r="K25" s="65" t="s">
        <v>182</v>
      </c>
      <c r="L25" s="65" t="s">
        <v>183</v>
      </c>
      <c r="M25" s="65" t="s">
        <v>37</v>
      </c>
      <c r="N25" s="65" t="s">
        <v>54</v>
      </c>
      <c r="O25" s="65" t="s">
        <v>184</v>
      </c>
      <c r="P25" s="65" t="s">
        <v>48</v>
      </c>
      <c r="Q25" s="65"/>
    </row>
    <row r="26" spans="1:17" ht="67.5" customHeight="1" x14ac:dyDescent="0.25">
      <c r="A26" s="36"/>
      <c r="B26" s="64" t="s">
        <v>40</v>
      </c>
      <c r="C26" s="65" t="s">
        <v>21</v>
      </c>
      <c r="D26" s="66">
        <v>43860</v>
      </c>
      <c r="E26" s="66" t="s">
        <v>185</v>
      </c>
      <c r="F26" s="67">
        <v>340</v>
      </c>
      <c r="G26" s="78" t="s">
        <v>186</v>
      </c>
      <c r="H26" s="79" t="s">
        <v>187</v>
      </c>
      <c r="I26" s="75"/>
      <c r="J26" s="70">
        <v>149.86000000000001</v>
      </c>
      <c r="K26" s="65" t="s">
        <v>188</v>
      </c>
      <c r="L26" s="65" t="s">
        <v>189</v>
      </c>
      <c r="M26" s="65" t="s">
        <v>37</v>
      </c>
      <c r="N26" s="65" t="s">
        <v>54</v>
      </c>
      <c r="O26" s="65" t="s">
        <v>190</v>
      </c>
      <c r="P26" s="65" t="s">
        <v>48</v>
      </c>
      <c r="Q26" s="65"/>
    </row>
    <row r="27" spans="1:17" ht="52.5" customHeight="1" x14ac:dyDescent="0.25">
      <c r="A27" s="36"/>
      <c r="B27" s="64"/>
      <c r="C27" s="65"/>
      <c r="D27" s="66"/>
      <c r="E27" s="66"/>
      <c r="F27" s="67"/>
      <c r="G27" s="78"/>
      <c r="H27" s="79"/>
      <c r="I27" s="75"/>
      <c r="J27" s="70"/>
      <c r="K27" s="65"/>
      <c r="L27" s="65"/>
      <c r="M27" s="65"/>
      <c r="N27" s="65"/>
      <c r="O27" s="65"/>
      <c r="P27" s="65"/>
      <c r="Q27" s="65"/>
    </row>
    <row r="28" spans="1:17" ht="71.25" customHeight="1" x14ac:dyDescent="0.25">
      <c r="A28" s="36"/>
      <c r="B28" s="64"/>
      <c r="C28" s="65"/>
      <c r="D28" s="66"/>
      <c r="E28" s="66"/>
      <c r="F28" s="67"/>
      <c r="G28" s="78" t="s">
        <v>191</v>
      </c>
      <c r="H28" s="79"/>
      <c r="I28" s="75">
        <v>0</v>
      </c>
      <c r="J28" s="70">
        <v>181458.14000000004</v>
      </c>
      <c r="K28" s="65"/>
      <c r="L28" s="65"/>
      <c r="M28" s="65"/>
      <c r="N28" s="65"/>
      <c r="O28" s="65"/>
      <c r="P28" s="65"/>
      <c r="Q28" s="65"/>
    </row>
    <row r="29" spans="1:17" ht="52.5" customHeight="1" x14ac:dyDescent="0.25">
      <c r="A29" s="36"/>
      <c r="B29" s="64"/>
      <c r="C29" s="65"/>
      <c r="D29" s="66"/>
      <c r="E29" s="67"/>
      <c r="F29" s="68"/>
      <c r="G29" s="76" t="s">
        <v>38</v>
      </c>
      <c r="H29" s="77"/>
      <c r="I29" s="69">
        <v>0</v>
      </c>
      <c r="J29" s="71">
        <v>113423.39</v>
      </c>
      <c r="K29" s="65"/>
      <c r="L29" s="65"/>
      <c r="M29" s="65"/>
      <c r="N29" s="65"/>
      <c r="O29" s="65"/>
      <c r="P29" s="65"/>
      <c r="Q29" s="65"/>
    </row>
    <row r="30" spans="1:17" ht="28.5" customHeight="1" x14ac:dyDescent="0.25">
      <c r="A30" s="36"/>
      <c r="B30" s="48"/>
      <c r="C30" s="49"/>
      <c r="D30" s="50"/>
      <c r="E30" s="49"/>
      <c r="F30" s="49"/>
      <c r="G30" s="51"/>
      <c r="H30" s="51"/>
      <c r="I30" s="51"/>
      <c r="J30" s="48"/>
      <c r="K30" s="48"/>
      <c r="L30" s="52"/>
      <c r="M30" s="49"/>
      <c r="N30" s="38"/>
      <c r="O30" s="39"/>
      <c r="P30" s="38"/>
      <c r="Q30" s="49"/>
    </row>
    <row r="31" spans="1:17" ht="28.5" customHeight="1" thickBot="1" x14ac:dyDescent="0.3">
      <c r="A31" s="36"/>
      <c r="B31" s="53"/>
      <c r="C31" s="54"/>
      <c r="D31" s="55"/>
      <c r="E31" s="54"/>
      <c r="F31" s="54"/>
      <c r="G31" s="97" t="s">
        <v>39</v>
      </c>
      <c r="H31" s="98"/>
      <c r="I31" s="72"/>
      <c r="J31" s="73">
        <f>+J13+J24+J29</f>
        <v>215949.09</v>
      </c>
      <c r="K31" s="53"/>
      <c r="L31" s="56"/>
      <c r="M31" s="54"/>
      <c r="N31" s="40"/>
      <c r="O31" s="41"/>
      <c r="P31" s="40"/>
      <c r="Q31" s="54"/>
    </row>
    <row r="32" spans="1:17" ht="28.5" customHeight="1" thickTop="1" x14ac:dyDescent="0.25">
      <c r="A32" s="36"/>
      <c r="B32" s="42"/>
      <c r="C32" s="36"/>
      <c r="D32" s="43"/>
      <c r="E32" s="36"/>
      <c r="F32" s="36"/>
      <c r="G32" s="44"/>
      <c r="H32" s="44"/>
      <c r="I32" s="44"/>
      <c r="J32" s="42"/>
      <c r="K32" s="42"/>
      <c r="L32" s="45"/>
      <c r="M32" s="36"/>
      <c r="N32" s="46"/>
      <c r="O32" s="47"/>
      <c r="P32" s="46"/>
      <c r="Q32" s="36"/>
    </row>
    <row r="33" spans="10:11" ht="28.5" customHeight="1" x14ac:dyDescent="0.25"/>
    <row r="34" spans="10:11" ht="28.5" customHeight="1" x14ac:dyDescent="0.25">
      <c r="J34" s="1">
        <v>2258756.2400000002</v>
      </c>
      <c r="K34" s="1">
        <v>-178110.06</v>
      </c>
    </row>
    <row r="35" spans="10:11" ht="28.5" customHeight="1" x14ac:dyDescent="0.25">
      <c r="J35" s="21">
        <v>976162.13</v>
      </c>
      <c r="K35" s="1">
        <v>-277024.25</v>
      </c>
    </row>
    <row r="36" spans="10:11" ht="28.5" customHeight="1" x14ac:dyDescent="0.25">
      <c r="J36" s="1"/>
      <c r="K36" s="1"/>
    </row>
    <row r="37" spans="10:11" ht="28.5" customHeight="1" x14ac:dyDescent="0.25">
      <c r="K37" s="1"/>
    </row>
    <row r="38" spans="10:11" ht="28.5" customHeight="1" x14ac:dyDescent="0.25">
      <c r="K38" s="1"/>
    </row>
    <row r="39" spans="10:11" ht="28.5" customHeight="1" x14ac:dyDescent="0.25">
      <c r="J39" s="1"/>
      <c r="K39" s="1"/>
    </row>
    <row r="40" spans="10:11" ht="28.5" customHeight="1" x14ac:dyDescent="0.25">
      <c r="K40" s="1"/>
    </row>
    <row r="41" spans="10:11" ht="28.5" customHeight="1" x14ac:dyDescent="0.25">
      <c r="K41" s="1"/>
    </row>
    <row r="42" spans="10:11" ht="28.5" customHeight="1" x14ac:dyDescent="0.25">
      <c r="K42" s="1"/>
    </row>
    <row r="43" spans="10:11" ht="28.5" customHeight="1" x14ac:dyDescent="0.25">
      <c r="K43" s="1"/>
    </row>
  </sheetData>
  <mergeCells count="3">
    <mergeCell ref="B1:C1"/>
    <mergeCell ref="B2:Q2"/>
    <mergeCell ref="G31:H31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7"/>
  <sheetViews>
    <sheetView tabSelected="1" topLeftCell="A25" workbookViewId="0">
      <selection activeCell="A34" sqref="A34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0.140625" customWidth="1"/>
    <col min="14" max="14" width="13.85546875" customWidth="1"/>
    <col min="15" max="15" width="57.85546875" customWidth="1"/>
    <col min="16" max="16" width="7.7109375" customWidth="1"/>
    <col min="17" max="17" width="12.42578125" customWidth="1"/>
  </cols>
  <sheetData>
    <row r="1" spans="1:18" ht="62.25" customHeight="1" x14ac:dyDescent="0.25">
      <c r="A1" s="21"/>
      <c r="B1" s="100" t="s">
        <v>20</v>
      </c>
      <c r="C1" s="100"/>
      <c r="D1" s="21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  <c r="R1" s="21"/>
    </row>
    <row r="2" spans="1:18" ht="18" customHeight="1" x14ac:dyDescent="0.25">
      <c r="A2" s="22"/>
      <c r="B2" s="99" t="s">
        <v>192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21"/>
    </row>
    <row r="3" spans="1:18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  <c r="R3" s="21"/>
    </row>
    <row r="4" spans="1:18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  <c r="R4" s="21"/>
    </row>
    <row r="5" spans="1:18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  <c r="R5" s="21"/>
    </row>
    <row r="6" spans="1:18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  <c r="R6" s="21"/>
    </row>
    <row r="7" spans="1:18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  <c r="R7" s="21"/>
    </row>
    <row r="8" spans="1:18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  <c r="R8" s="21"/>
    </row>
    <row r="9" spans="1:18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  <c r="R9" s="21"/>
    </row>
    <row r="10" spans="1:18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  <c r="R10" s="21"/>
    </row>
    <row r="11" spans="1:18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  <c r="R11" s="21"/>
    </row>
    <row r="12" spans="1:18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  <c r="R12" s="21"/>
    </row>
    <row r="13" spans="1:18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  <c r="R13" s="21"/>
    </row>
    <row r="14" spans="1:18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  <c r="R14" s="21"/>
    </row>
    <row r="15" spans="1:18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  <c r="R15" s="21"/>
    </row>
    <row r="16" spans="1:18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  <c r="R16" s="21"/>
    </row>
    <row r="17" spans="1:18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  <c r="R17" s="21"/>
    </row>
    <row r="18" spans="1:18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  <c r="R18" s="21"/>
    </row>
    <row r="19" spans="1:18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  <c r="R19" s="21"/>
    </row>
    <row r="20" spans="1:18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  <c r="R20" s="21"/>
    </row>
    <row r="21" spans="1:18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  <c r="R21" s="21"/>
    </row>
    <row r="22" spans="1:18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  <c r="R22" s="21"/>
    </row>
    <row r="23" spans="1:18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  <c r="R23" s="21"/>
    </row>
    <row r="24" spans="1:18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  <c r="R24" s="21"/>
    </row>
    <row r="25" spans="1:18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  <c r="R25" s="21"/>
    </row>
    <row r="26" spans="1:18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  <c r="R26" s="21"/>
    </row>
    <row r="27" spans="1:18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  <c r="R27" s="21"/>
    </row>
    <row r="28" spans="1:18" ht="31.5" customHeight="1" x14ac:dyDescent="0.25">
      <c r="A28" s="36"/>
      <c r="B28" s="57"/>
      <c r="C28" s="57"/>
      <c r="D28" s="57"/>
      <c r="E28" s="57"/>
      <c r="F28" s="58"/>
      <c r="G28" s="101" t="s">
        <v>191</v>
      </c>
      <c r="H28" s="102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  <c r="R28" s="21"/>
    </row>
    <row r="29" spans="1:18" s="21" customFormat="1" ht="31.5" customHeight="1" x14ac:dyDescent="0.25">
      <c r="A29" s="36"/>
      <c r="B29" s="89">
        <v>2020</v>
      </c>
      <c r="C29" s="89" t="s">
        <v>194</v>
      </c>
      <c r="D29" s="89">
        <v>43867</v>
      </c>
      <c r="E29" s="89" t="s">
        <v>195</v>
      </c>
      <c r="F29" s="90">
        <v>499</v>
      </c>
      <c r="G29" s="107" t="s">
        <v>196</v>
      </c>
      <c r="H29" s="108" t="s">
        <v>197</v>
      </c>
      <c r="I29" s="103"/>
      <c r="J29" s="109">
        <v>379.94</v>
      </c>
      <c r="K29" s="105" t="s">
        <v>198</v>
      </c>
      <c r="L29" s="106" t="s">
        <v>199</v>
      </c>
      <c r="M29" s="88" t="s">
        <v>37</v>
      </c>
      <c r="N29" s="88"/>
      <c r="O29" s="88" t="s">
        <v>200</v>
      </c>
      <c r="P29" s="88"/>
      <c r="Q29" s="88"/>
    </row>
    <row r="30" spans="1:18" s="21" customFormat="1" ht="31.5" customHeight="1" x14ac:dyDescent="0.25">
      <c r="A30" s="36"/>
      <c r="B30" s="89"/>
      <c r="C30" s="89"/>
      <c r="D30" s="89"/>
      <c r="E30" s="89"/>
      <c r="F30" s="90"/>
      <c r="G30" s="101" t="s">
        <v>201</v>
      </c>
      <c r="H30" s="102"/>
      <c r="I30" s="103"/>
      <c r="J30" s="104">
        <f>+J29</f>
        <v>379.94</v>
      </c>
      <c r="K30" s="105"/>
      <c r="L30" s="106"/>
      <c r="M30" s="88"/>
      <c r="N30" s="88"/>
      <c r="O30" s="88"/>
      <c r="P30" s="88"/>
      <c r="Q30" s="88"/>
    </row>
    <row r="31" spans="1:18" s="21" customFormat="1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103"/>
      <c r="J31" s="104"/>
      <c r="K31" s="105"/>
      <c r="L31" s="106"/>
      <c r="M31" s="88"/>
      <c r="N31" s="88"/>
      <c r="O31" s="88"/>
      <c r="P31" s="88"/>
      <c r="Q31" s="88"/>
    </row>
    <row r="32" spans="1:18" s="21" customFormat="1" x14ac:dyDescent="0.25">
      <c r="A32" s="36"/>
      <c r="B32" s="87"/>
      <c r="C32" s="88"/>
      <c r="D32" s="89"/>
      <c r="E32" s="90"/>
      <c r="F32" s="91"/>
      <c r="G32" s="92"/>
      <c r="H32" s="93"/>
      <c r="I32" s="94"/>
      <c r="J32" s="95"/>
      <c r="K32" s="88"/>
      <c r="L32" s="88"/>
      <c r="M32" s="88"/>
      <c r="N32" s="88"/>
      <c r="O32" s="88"/>
      <c r="P32" s="88"/>
      <c r="Q32" s="88"/>
    </row>
    <row r="33" spans="1:18" x14ac:dyDescent="0.25">
      <c r="A33" s="36"/>
      <c r="B33" s="80"/>
      <c r="C33" s="81"/>
      <c r="D33" s="82"/>
      <c r="E33" s="81"/>
      <c r="F33" s="81"/>
      <c r="G33" s="83"/>
      <c r="H33" s="83"/>
      <c r="I33" s="83"/>
      <c r="J33" s="80"/>
      <c r="K33" s="80"/>
      <c r="L33" s="84"/>
      <c r="M33" s="81"/>
      <c r="N33" s="85"/>
      <c r="O33" s="86"/>
      <c r="P33" s="85"/>
      <c r="Q33" s="81"/>
      <c r="R33" s="21"/>
    </row>
    <row r="34" spans="1:18" ht="15.75" thickBot="1" x14ac:dyDescent="0.3">
      <c r="A34" s="36"/>
      <c r="B34" s="53"/>
      <c r="C34" s="54"/>
      <c r="D34" s="55"/>
      <c r="E34" s="54"/>
      <c r="F34" s="54"/>
      <c r="G34" s="97" t="s">
        <v>193</v>
      </c>
      <c r="H34" s="98"/>
      <c r="I34" s="72"/>
      <c r="J34" s="73">
        <f>+J30+J28</f>
        <v>181838.08000000005</v>
      </c>
      <c r="K34" s="53"/>
      <c r="L34" s="56"/>
      <c r="M34" s="54"/>
      <c r="N34" s="40"/>
      <c r="O34" s="41"/>
      <c r="P34" s="40"/>
      <c r="Q34" s="54"/>
      <c r="R34" s="21"/>
    </row>
    <row r="35" spans="1:18" ht="15.75" thickTop="1" x14ac:dyDescent="0.25">
      <c r="A35" s="36"/>
      <c r="B35" s="42"/>
      <c r="C35" s="36"/>
      <c r="D35" s="43"/>
      <c r="E35" s="36"/>
      <c r="F35" s="36"/>
      <c r="G35" s="44"/>
      <c r="H35" s="44"/>
      <c r="I35" s="44"/>
      <c r="J35" s="42"/>
      <c r="K35" s="42"/>
      <c r="L35" s="45"/>
      <c r="M35" s="36"/>
      <c r="N35" s="46"/>
      <c r="O35" s="47"/>
      <c r="P35" s="46"/>
      <c r="Q35" s="36"/>
      <c r="R35" s="21"/>
    </row>
    <row r="36" spans="1:18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1"/>
      <c r="K37" s="21"/>
      <c r="L37" s="21"/>
      <c r="M37" s="21"/>
      <c r="N37" s="21"/>
      <c r="O37" s="21"/>
      <c r="P37" s="21"/>
      <c r="Q37" s="21"/>
      <c r="R37" s="21"/>
    </row>
  </sheetData>
  <mergeCells count="5">
    <mergeCell ref="G34:H34"/>
    <mergeCell ref="B2:Q2"/>
    <mergeCell ref="B1:C1"/>
    <mergeCell ref="G28:H28"/>
    <mergeCell ref="G30:H30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37"/>
  <sheetViews>
    <sheetView topLeftCell="B1" workbookViewId="0">
      <selection activeCell="F6" sqref="F6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11.42578125" style="21"/>
    <col min="13" max="13" width="10.140625" style="21" customWidth="1"/>
    <col min="14" max="14" width="13.85546875" style="21" customWidth="1"/>
    <col min="15" max="15" width="57.85546875" style="21" customWidth="1"/>
    <col min="16" max="16" width="7.710937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0" t="s">
        <v>20</v>
      </c>
      <c r="C1" s="100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9" t="s">
        <v>192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</row>
    <row r="5" spans="1:17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</row>
    <row r="6" spans="1:17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</row>
    <row r="7" spans="1:17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</row>
    <row r="8" spans="1:17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</row>
    <row r="9" spans="1:17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</row>
    <row r="10" spans="1:17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</row>
    <row r="11" spans="1:17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</row>
    <row r="12" spans="1:17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</row>
    <row r="13" spans="1:17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</row>
    <row r="14" spans="1:17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</row>
    <row r="15" spans="1:17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</row>
    <row r="16" spans="1:17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</row>
    <row r="17" spans="1:17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</row>
    <row r="18" spans="1:17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</row>
    <row r="19" spans="1:17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</row>
    <row r="20" spans="1:17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</row>
    <row r="21" spans="1:17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</row>
    <row r="22" spans="1:17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</row>
    <row r="23" spans="1:17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</row>
    <row r="24" spans="1:17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</row>
    <row r="25" spans="1:17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</row>
    <row r="26" spans="1:17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</row>
    <row r="27" spans="1:17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</row>
    <row r="28" spans="1:17" ht="31.5" customHeight="1" x14ac:dyDescent="0.25">
      <c r="A28" s="36"/>
      <c r="B28" s="57"/>
      <c r="C28" s="57"/>
      <c r="D28" s="57"/>
      <c r="E28" s="57"/>
      <c r="F28" s="58"/>
      <c r="G28" s="101" t="s">
        <v>191</v>
      </c>
      <c r="H28" s="102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</row>
    <row r="29" spans="1:17" ht="31.5" customHeight="1" x14ac:dyDescent="0.25">
      <c r="A29" s="36"/>
      <c r="B29" s="89"/>
      <c r="C29" s="89"/>
      <c r="D29" s="89"/>
      <c r="E29" s="89"/>
      <c r="F29" s="90"/>
      <c r="G29" s="92"/>
      <c r="H29" s="93"/>
      <c r="I29" s="103"/>
      <c r="J29" s="104"/>
      <c r="K29" s="105"/>
      <c r="L29" s="106"/>
      <c r="M29" s="88"/>
      <c r="N29" s="88"/>
      <c r="O29" s="88"/>
      <c r="P29" s="88"/>
      <c r="Q29" s="88"/>
    </row>
    <row r="30" spans="1:17" ht="31.5" customHeight="1" x14ac:dyDescent="0.25">
      <c r="A30" s="36"/>
      <c r="B30" s="89"/>
      <c r="C30" s="89"/>
      <c r="D30" s="89"/>
      <c r="E30" s="89"/>
      <c r="F30" s="90"/>
      <c r="G30" s="92"/>
      <c r="H30" s="93"/>
      <c r="I30" s="103"/>
      <c r="J30" s="104"/>
      <c r="K30" s="105"/>
      <c r="L30" s="106"/>
      <c r="M30" s="88"/>
      <c r="N30" s="88"/>
      <c r="O30" s="88"/>
      <c r="P30" s="88"/>
      <c r="Q30" s="88"/>
    </row>
    <row r="31" spans="1:17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103"/>
      <c r="J31" s="104"/>
      <c r="K31" s="105"/>
      <c r="L31" s="106"/>
      <c r="M31" s="88"/>
      <c r="N31" s="88"/>
      <c r="O31" s="88"/>
      <c r="P31" s="88"/>
      <c r="Q31" s="88"/>
    </row>
    <row r="32" spans="1:17" x14ac:dyDescent="0.25">
      <c r="A32" s="36"/>
      <c r="B32" s="87"/>
      <c r="C32" s="88"/>
      <c r="D32" s="89"/>
      <c r="E32" s="90"/>
      <c r="F32" s="91"/>
      <c r="G32" s="92"/>
      <c r="H32" s="93"/>
      <c r="I32" s="94"/>
      <c r="J32" s="95"/>
      <c r="K32" s="88"/>
      <c r="L32" s="88"/>
      <c r="M32" s="88"/>
      <c r="N32" s="88"/>
      <c r="O32" s="88"/>
      <c r="P32" s="88"/>
      <c r="Q32" s="88"/>
    </row>
    <row r="33" spans="1:17" x14ac:dyDescent="0.25">
      <c r="A33" s="36"/>
      <c r="B33" s="80"/>
      <c r="C33" s="81"/>
      <c r="D33" s="82"/>
      <c r="E33" s="81"/>
      <c r="F33" s="81"/>
      <c r="G33" s="83"/>
      <c r="H33" s="83"/>
      <c r="I33" s="83"/>
      <c r="J33" s="80"/>
      <c r="K33" s="80"/>
      <c r="L33" s="84"/>
      <c r="M33" s="81"/>
      <c r="N33" s="85"/>
      <c r="O33" s="86"/>
      <c r="P33" s="85"/>
      <c r="Q33" s="81"/>
    </row>
    <row r="34" spans="1:17" ht="15.75" thickBot="1" x14ac:dyDescent="0.3">
      <c r="A34" s="36"/>
      <c r="B34" s="53"/>
      <c r="C34" s="54"/>
      <c r="D34" s="55"/>
      <c r="E34" s="54"/>
      <c r="F34" s="54"/>
      <c r="G34" s="97" t="s">
        <v>193</v>
      </c>
      <c r="H34" s="98"/>
      <c r="I34" s="72"/>
      <c r="J34" s="73">
        <f>+J28</f>
        <v>181458.14000000004</v>
      </c>
      <c r="K34" s="53"/>
      <c r="L34" s="56"/>
      <c r="M34" s="54"/>
      <c r="N34" s="40"/>
      <c r="O34" s="41"/>
      <c r="P34" s="40"/>
      <c r="Q34" s="54"/>
    </row>
    <row r="35" spans="1:17" ht="15.75" thickTop="1" x14ac:dyDescent="0.25">
      <c r="A35" s="36"/>
      <c r="B35" s="42"/>
      <c r="C35" s="36"/>
      <c r="D35" s="43"/>
      <c r="E35" s="36"/>
      <c r="F35" s="36"/>
      <c r="G35" s="44"/>
      <c r="H35" s="44"/>
      <c r="I35" s="44"/>
      <c r="J35" s="42"/>
      <c r="K35" s="42"/>
      <c r="L35" s="45"/>
      <c r="M35" s="36"/>
      <c r="N35" s="46"/>
      <c r="O35" s="47"/>
      <c r="P35" s="46"/>
      <c r="Q35" s="36"/>
    </row>
    <row r="37" spans="1:17" x14ac:dyDescent="0.25">
      <c r="J37" s="1"/>
    </row>
  </sheetData>
  <mergeCells count="4">
    <mergeCell ref="B1:C1"/>
    <mergeCell ref="B2:Q2"/>
    <mergeCell ref="G28:H28"/>
    <mergeCell ref="G34:H34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LB</vt:lpstr>
      <vt:lpstr>D.E.</vt:lpstr>
      <vt:lpstr>BDG</vt:lpstr>
      <vt:lpstr>GIRO OCTUBRE</vt:lpstr>
      <vt:lpstr>BDPJ</vt:lpstr>
      <vt:lpstr>ANUL</vt:lpstr>
      <vt:lpstr>PAGO OCTUBRE</vt:lpstr>
      <vt:lpstr>FEBRERO</vt:lpstr>
      <vt:lpstr>||</vt:lpstr>
      <vt:lpstr>PRIMER TRIMESTRE</vt:lpstr>
      <vt:lpstr>Hoja1</vt:lpstr>
      <vt:lpstr>'||'!Área_de_impresión</vt:lpstr>
      <vt:lpstr>FEBRERO!Área_de_impresión</vt:lpstr>
      <vt:lpstr>'PRIMER TRIMESTRE'!Área_de_impresión</vt:lpstr>
      <vt:lpstr>'||'!Títulos_a_imprimir</vt:lpstr>
      <vt:lpstr>FEBRERO!Títulos_a_imprimir</vt:lpstr>
      <vt:lpstr>'PRIMER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2020-05-18T18:03:38Z</cp:lastPrinted>
  <dcterms:created xsi:type="dcterms:W3CDTF">2011-02-22T16:45:26Z</dcterms:created>
  <dcterms:modified xsi:type="dcterms:W3CDTF">2020-05-18T18:04:13Z</dcterms:modified>
</cp:coreProperties>
</file>