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0" windowWidth="9060" windowHeight="2955" firstSheet="1" activeTab="1"/>
  </bookViews>
  <sheets>
    <sheet name="MOV.F.MARZO 2011(m)" sheetId="52" state="hidden" r:id="rId1"/>
    <sheet name="CANON ENERO 2020" sheetId="78" r:id="rId2"/>
  </sheets>
  <definedNames>
    <definedName name="_xlnm.Print_Area" localSheetId="1">'CANON ENERO 2020'!$A$1:$Q$19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Q15" i="78" l="1"/>
  <c r="Q14" i="78"/>
  <c r="Q13" i="78"/>
  <c r="Q12" i="78"/>
  <c r="Q11" i="78"/>
  <c r="Q10" i="78"/>
  <c r="Q9" i="78"/>
  <c r="P15" i="78"/>
  <c r="P14" i="78"/>
  <c r="P13" i="78"/>
  <c r="P12" i="78"/>
  <c r="P11" i="78"/>
  <c r="P10" i="78"/>
  <c r="P9" i="78"/>
  <c r="G7" i="78"/>
  <c r="G9" i="78"/>
  <c r="G15" i="78"/>
  <c r="G14" i="78"/>
  <c r="G13" i="78"/>
  <c r="G12" i="78"/>
  <c r="G11" i="78"/>
  <c r="G10" i="78"/>
  <c r="F15" i="78"/>
  <c r="F14" i="78"/>
  <c r="F13" i="78"/>
  <c r="F12" i="78"/>
  <c r="F11" i="78"/>
  <c r="F10" i="78"/>
  <c r="F7" i="78" s="1"/>
  <c r="F9" i="78"/>
  <c r="N9" i="78"/>
  <c r="N12" i="78"/>
  <c r="C7" i="78"/>
  <c r="K15" i="78" l="1"/>
  <c r="K14" i="78"/>
  <c r="K13" i="78"/>
  <c r="K12" i="78"/>
  <c r="K11" i="78"/>
  <c r="K10" i="78"/>
  <c r="K9" i="78"/>
  <c r="O7" i="78"/>
  <c r="N7" i="78"/>
  <c r="M7" i="78"/>
  <c r="L7" i="78"/>
  <c r="J7" i="78"/>
  <c r="I7" i="78"/>
  <c r="H7" i="78"/>
  <c r="E7" i="78"/>
  <c r="D7" i="78"/>
  <c r="K7" i="78" l="1"/>
  <c r="P7" i="78"/>
  <c r="Q7" i="78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<sst xmlns="http://schemas.openxmlformats.org/spreadsheetml/2006/main" count="177" uniqueCount="123">
  <si>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</si>
  <si>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</si>
  <si>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</si>
  <si>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</si>
  <si>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</si>
  <si>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</si>
  <si>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</si>
  <si>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</si>
  <si>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</si>
  <si>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</si>
  <si>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</si>
  <si>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</si>
  <si>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</si>
  <si>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</si>
  <si>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</si>
  <si>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</si>
  <si>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</si>
  <si>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</si>
  <si>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</si>
  <si>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</si>
  <si>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</si>
  <si>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</si>
  <si>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</si>
  <si>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</si>
  <si>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</si>
  <si>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</si>
  <si>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</si>
  <si>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</si>
  <si>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</si>
  <si>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</si>
  <si>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</si>
  <si>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</si>
  <si>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</si>
  <si>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</si>
  <si>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</si>
  <si>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</si>
  <si>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</si>
  <si>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</si>
  <si>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</si>
  <si>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</si>
  <si>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</si>
  <si>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</si>
  <si>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</si>
  <si>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</si>
  <si>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</si>
  <si>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</si>
  <si>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</si>
  <si>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</si>
  <si>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</si>
  <si>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</si>
  <si>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</si>
  <si>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</si>
  <si>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</si>
  <si>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</si>
  <si>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</si>
  <si>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</si>
  <si>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</si>
  <si>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</si>
  <si>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</si>
  <si>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</si>
  <si>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</si>
  <si>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</si>
  <si>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</si>
  <si>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</si>
  <si>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</si>
  <si>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</si>
  <si>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</si>
  <si>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</si>
  <si>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</si>
  <si>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</si>
  <si>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</si>
  <si>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</si>
  <si>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</si>
  <si>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</si>
  <si>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</si>
  <si>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</si>
  <si>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</si>
  <si>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</si>
  <si>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</si>
  <si>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</si>
  <si>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</si>
  <si>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</si>
  <si>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</si>
  <si>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</si>
  <si>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</si>
  <si>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</si>
  <si>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</si>
  <si>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</si>
  <si>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</si>
  <si>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</si>
  <si>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</si>
  <si>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</si>
  <si>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</si>
  <si>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</si>
  <si>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</si>
  <si>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</si>
  <si>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</si>
  <si>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</si>
  <si>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</si>
  <si>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</si>
  <si>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</si>
  <si>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</si>
  <si>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</si>
  <si>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</si>
  <si>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</si>
  <si>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</si>
  <si>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</si>
  <si>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</si>
  <si>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</si>
  <si>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</si>
  <si>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</si>
  <si>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</si>
  <si>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</si>
  <si>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</si>
  <si>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</si>
  <si>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</si>
  <si>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MOVIMIENTO FINANCIERO RECURSOS DETERMINADOS CANON AL MES DE ENERO 2020</t>
  </si>
  <si>
    <t>al 31/12/2019</t>
  </si>
  <si>
    <t>Giro Enero</t>
  </si>
  <si>
    <t>Deveng Dic 2019</t>
  </si>
  <si>
    <t xml:space="preserve">Anulac </t>
  </si>
  <si>
    <t xml:space="preserve">SALDO EP </t>
  </si>
  <si>
    <t>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</si>
</sst>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33" t="s">
        <v>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4" spans="1:17" s="13" customFormat="1" x14ac:dyDescent="0.2">
      <c r="A4" s="135" t="s">
        <v>0</v>
      </c>
      <c r="B4" s="137" t="s">
        <v>74</v>
      </c>
      <c r="C4" s="13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4" t="s">
        <v>6</v>
      </c>
      <c r="I4" s="134"/>
      <c r="J4" s="134"/>
      <c r="K4" s="134" t="s">
        <v>1</v>
      </c>
      <c r="L4" s="134"/>
      <c r="M4" s="134"/>
      <c r="N4" s="15" t="s">
        <v>2</v>
      </c>
    </row>
    <row r="5" spans="1:17" s="13" customFormat="1" ht="25.5" x14ac:dyDescent="0.2">
      <c r="A5" s="136"/>
      <c r="B5" s="138"/>
      <c r="C5" s="14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sqref="A1:Q19"/>
    </sheetView>
  </sheetViews>
  <sheetFormatPr baseColWidth="10" defaultRowHeight="12.75" x14ac:dyDescent="0.2"/>
  <cols>
    <col min="1" max="1" width="21.28515625" style="99" customWidth="1"/>
    <col min="2" max="2" width="6.140625" style="99" customWidth="1"/>
    <col min="3" max="3" width="13.7109375" style="99" customWidth="1"/>
    <col min="4" max="4" width="13" style="99" customWidth="1"/>
    <col min="5" max="5" width="8.5703125" style="99" customWidth="1"/>
    <col min="6" max="6" width="13.28515625" style="99" customWidth="1"/>
    <col min="7" max="7" width="16.42578125" style="99" customWidth="1"/>
    <col min="8" max="8" width="12.5703125" style="99" customWidth="1"/>
    <col min="9" max="9" width="10" style="99" customWidth="1"/>
    <col min="10" max="10" width="8.42578125" style="99" customWidth="1"/>
    <col min="11" max="11" width="12.5703125" style="99" customWidth="1"/>
    <col min="12" max="12" width="6.7109375" style="99" customWidth="1"/>
    <col min="13" max="13" width="5.140625" style="99" customWidth="1"/>
    <col min="14" max="14" width="10.42578125" style="99" customWidth="1"/>
    <col min="15" max="15" width="6" style="99" customWidth="1"/>
    <col min="16" max="16" width="10.42578125" style="99" customWidth="1"/>
    <col min="17" max="17" width="13.140625" style="99" customWidth="1"/>
    <col min="18" max="18" width="13.28515625" style="99" customWidth="1"/>
    <col min="19" max="19" width="12.140625" style="99" customWidth="1"/>
    <col min="20" max="16384" width="11.42578125" style="99"/>
  </cols>
  <sheetData>
    <row r="1" spans="1:21" x14ac:dyDescent="0.2">
      <c r="A1" s="1"/>
      <c r="B1" s="1"/>
      <c r="C1" s="1"/>
      <c r="D1" s="1"/>
      <c r="E1" s="1"/>
      <c r="F1" s="1"/>
      <c r="G1" s="1"/>
    </row>
    <row r="2" spans="1:21" ht="15.75" x14ac:dyDescent="0.2">
      <c r="A2" s="133" t="s">
        <v>116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1" x14ac:dyDescent="0.2">
      <c r="A3" s="1"/>
      <c r="B3" s="1"/>
      <c r="C3" s="1"/>
      <c r="D3" s="1"/>
      <c r="E3" s="1"/>
      <c r="F3" s="1"/>
      <c r="G3" s="1"/>
    </row>
    <row r="4" spans="1:21" x14ac:dyDescent="0.2">
      <c r="A4" s="144" t="s">
        <v>3</v>
      </c>
      <c r="B4" s="126" t="s">
        <v>77</v>
      </c>
      <c r="C4" s="132"/>
      <c r="D4" s="146" t="s">
        <v>107</v>
      </c>
      <c r="E4" s="147"/>
      <c r="F4" s="148"/>
      <c r="G4" s="132"/>
      <c r="H4" s="149" t="s">
        <v>6</v>
      </c>
      <c r="I4" s="149"/>
      <c r="J4" s="149"/>
      <c r="K4" s="149"/>
      <c r="L4" s="141" t="s">
        <v>1</v>
      </c>
      <c r="M4" s="142"/>
      <c r="N4" s="142"/>
      <c r="O4" s="142"/>
      <c r="P4" s="143"/>
      <c r="Q4" s="120"/>
      <c r="R4" s="130"/>
    </row>
    <row r="5" spans="1:21" x14ac:dyDescent="0.2">
      <c r="A5" s="145"/>
      <c r="B5" s="127" t="s">
        <v>78</v>
      </c>
      <c r="C5" s="112" t="s">
        <v>106</v>
      </c>
      <c r="D5" s="112" t="s">
        <v>118</v>
      </c>
      <c r="E5" s="112"/>
      <c r="F5" s="112" t="s">
        <v>105</v>
      </c>
      <c r="G5" s="108" t="s">
        <v>121</v>
      </c>
      <c r="H5" s="150" t="s">
        <v>108</v>
      </c>
      <c r="I5" s="150"/>
      <c r="J5" s="112" t="s">
        <v>91</v>
      </c>
      <c r="K5" s="112" t="s">
        <v>7</v>
      </c>
      <c r="L5" s="122" t="s">
        <v>111</v>
      </c>
      <c r="M5" s="122" t="s">
        <v>112</v>
      </c>
      <c r="N5" s="122" t="s">
        <v>113</v>
      </c>
      <c r="O5" s="122" t="s">
        <v>114</v>
      </c>
      <c r="P5" s="122" t="s">
        <v>7</v>
      </c>
      <c r="Q5" s="123" t="s">
        <v>115</v>
      </c>
    </row>
    <row r="6" spans="1:21" x14ac:dyDescent="0.2">
      <c r="A6" s="110"/>
      <c r="B6" s="106"/>
      <c r="C6" s="113" t="s">
        <v>117</v>
      </c>
      <c r="D6" s="113" t="s">
        <v>119</v>
      </c>
      <c r="E6" s="113" t="s">
        <v>120</v>
      </c>
      <c r="F6" s="113" t="s">
        <v>122</v>
      </c>
      <c r="G6" s="114">
        <v>43830</v>
      </c>
      <c r="H6" s="118" t="s">
        <v>109</v>
      </c>
      <c r="I6" s="118" t="s">
        <v>110</v>
      </c>
      <c r="J6" s="119"/>
      <c r="K6" s="119"/>
      <c r="L6" s="121"/>
      <c r="M6" s="121"/>
      <c r="N6" s="121"/>
      <c r="O6" s="121"/>
      <c r="P6" s="121"/>
      <c r="Q6" s="124">
        <v>43861</v>
      </c>
    </row>
    <row r="7" spans="1:21" x14ac:dyDescent="0.2">
      <c r="A7" s="111"/>
      <c r="B7" s="107"/>
      <c r="C7" s="76">
        <f>SUM(C9:C16)</f>
        <v>5187167.12</v>
      </c>
      <c r="D7" s="76">
        <f t="shared" ref="D7" si="0">SUM(D9:D16)</f>
        <v>-1131978.21</v>
      </c>
      <c r="E7" s="76">
        <f>SUM(E9:E16)</f>
        <v>66275.73</v>
      </c>
      <c r="F7" s="76">
        <f>SUM(F9:F15)</f>
        <v>-1065702.48</v>
      </c>
      <c r="G7" s="76">
        <f>SUM(G9:G15)</f>
        <v>4121464.6399999997</v>
      </c>
      <c r="H7" s="76">
        <f t="shared" ref="H7:Q7" si="1">SUM(H9:H16)</f>
        <v>10749094.1</v>
      </c>
      <c r="I7" s="76">
        <f t="shared" si="1"/>
        <v>0</v>
      </c>
      <c r="J7" s="76">
        <f t="shared" si="1"/>
        <v>3898.1</v>
      </c>
      <c r="K7" s="76">
        <f t="shared" si="1"/>
        <v>10752992.199999999</v>
      </c>
      <c r="L7" s="76">
        <f t="shared" si="1"/>
        <v>58</v>
      </c>
      <c r="M7" s="76">
        <f t="shared" si="1"/>
        <v>0</v>
      </c>
      <c r="N7" s="76">
        <f t="shared" si="1"/>
        <v>-608270.74</v>
      </c>
      <c r="O7" s="76">
        <f t="shared" si="1"/>
        <v>0</v>
      </c>
      <c r="P7" s="76">
        <f t="shared" si="1"/>
        <v>-608212.74</v>
      </c>
      <c r="Q7" s="76">
        <f t="shared" si="1"/>
        <v>14266244.1</v>
      </c>
      <c r="R7" s="103"/>
      <c r="S7" s="103"/>
    </row>
    <row r="8" spans="1:21" x14ac:dyDescent="0.2">
      <c r="A8" s="112"/>
      <c r="B8" s="108"/>
      <c r="C8" s="98"/>
      <c r="D8" s="98"/>
      <c r="E8" s="98"/>
      <c r="F8" s="98"/>
      <c r="G8" s="98"/>
      <c r="H8" s="116"/>
      <c r="I8" s="116"/>
      <c r="J8" s="116"/>
      <c r="K8" s="116"/>
      <c r="L8" s="116"/>
      <c r="M8" s="116"/>
      <c r="N8" s="116"/>
      <c r="O8" s="116"/>
      <c r="P8" s="116"/>
      <c r="Q8" s="115"/>
      <c r="R8" s="103"/>
      <c r="S8" s="103"/>
    </row>
    <row r="9" spans="1:21" x14ac:dyDescent="0.2">
      <c r="A9" s="3" t="s">
        <v>93</v>
      </c>
      <c r="B9" s="109" t="s">
        <v>94</v>
      </c>
      <c r="C9" s="101">
        <v>448593.11</v>
      </c>
      <c r="D9" s="129">
        <v>-56976.25</v>
      </c>
      <c r="E9" s="129">
        <v>56976.25</v>
      </c>
      <c r="F9" s="101">
        <f>+D9+E9</f>
        <v>0</v>
      </c>
      <c r="G9" s="101">
        <f>+C9+F9</f>
        <v>448593.11</v>
      </c>
      <c r="H9" s="125">
        <v>7605645.5</v>
      </c>
      <c r="I9" s="125"/>
      <c r="J9" s="125">
        <v>754.87</v>
      </c>
      <c r="K9" s="125">
        <f>+H9+I9+J9</f>
        <v>7606400.3700000001</v>
      </c>
      <c r="L9" s="125"/>
      <c r="N9" s="125">
        <f>+-62309.25+56976.25</f>
        <v>-5333</v>
      </c>
      <c r="O9" s="125"/>
      <c r="P9" s="125">
        <f>+L9+M9+N9+O9</f>
        <v>-5333</v>
      </c>
      <c r="Q9" s="125">
        <f>+G9+K9+P9</f>
        <v>8049660.4800000004</v>
      </c>
      <c r="R9" s="131">
        <v>8049660.4800000023</v>
      </c>
      <c r="S9" s="128"/>
      <c r="T9" s="130"/>
      <c r="U9" s="103"/>
    </row>
    <row r="10" spans="1:21" x14ac:dyDescent="0.2">
      <c r="A10" s="3" t="s">
        <v>95</v>
      </c>
      <c r="B10" s="109" t="s">
        <v>92</v>
      </c>
      <c r="C10" s="101">
        <v>47563.69</v>
      </c>
      <c r="D10" s="101"/>
      <c r="E10" s="101"/>
      <c r="F10" s="101">
        <f t="shared" ref="F10:F15" si="2">+D10+E10</f>
        <v>0</v>
      </c>
      <c r="G10" s="101">
        <f t="shared" ref="G10:G15" si="3">+C10+F10</f>
        <v>47563.69</v>
      </c>
      <c r="H10" s="125">
        <v>25930.83</v>
      </c>
      <c r="I10" s="125"/>
      <c r="J10" s="125">
        <v>71.010000000000005</v>
      </c>
      <c r="K10" s="125">
        <f t="shared" ref="K10:K15" si="4">+H10+I10+J10</f>
        <v>26001.84</v>
      </c>
      <c r="L10" s="125"/>
      <c r="M10" s="125"/>
      <c r="O10" s="125"/>
      <c r="P10" s="125">
        <f t="shared" ref="P10:P15" si="5">+L10+M10+N10+O10</f>
        <v>0</v>
      </c>
      <c r="Q10" s="125">
        <f t="shared" ref="Q10:Q15" si="6">+G10+K10+P10</f>
        <v>73565.53</v>
      </c>
      <c r="R10" s="131">
        <v>73565.530000000013</v>
      </c>
      <c r="S10" s="128"/>
      <c r="T10" s="130"/>
    </row>
    <row r="11" spans="1:21" x14ac:dyDescent="0.2">
      <c r="A11" s="3" t="s">
        <v>96</v>
      </c>
      <c r="B11" s="109" t="s">
        <v>98</v>
      </c>
      <c r="C11" s="101">
        <v>2.6</v>
      </c>
      <c r="D11" s="101"/>
      <c r="E11" s="101"/>
      <c r="F11" s="101">
        <f t="shared" si="2"/>
        <v>0</v>
      </c>
      <c r="G11" s="101">
        <f t="shared" si="3"/>
        <v>2.6</v>
      </c>
      <c r="H11" s="125"/>
      <c r="I11" s="125"/>
      <c r="J11" s="125"/>
      <c r="K11" s="125">
        <f>+H11+I11+J11</f>
        <v>0</v>
      </c>
      <c r="L11" s="125"/>
      <c r="M11" s="125"/>
      <c r="N11" s="125"/>
      <c r="O11" s="125"/>
      <c r="P11" s="125">
        <f t="shared" si="5"/>
        <v>0</v>
      </c>
      <c r="Q11" s="125">
        <f t="shared" si="6"/>
        <v>2.6</v>
      </c>
      <c r="R11" s="128">
        <v>2.6</v>
      </c>
      <c r="S11" s="128"/>
      <c r="T11" s="130"/>
    </row>
    <row r="12" spans="1:21" x14ac:dyDescent="0.2">
      <c r="A12" s="3" t="s">
        <v>97</v>
      </c>
      <c r="B12" s="109" t="s">
        <v>99</v>
      </c>
      <c r="C12" s="101">
        <v>1907241.64</v>
      </c>
      <c r="D12" s="101">
        <v>-1074125.82</v>
      </c>
      <c r="E12" s="125">
        <v>9299.48</v>
      </c>
      <c r="F12" s="101">
        <f t="shared" si="2"/>
        <v>-1064826.3400000001</v>
      </c>
      <c r="G12" s="101">
        <f t="shared" si="3"/>
        <v>842415.29999999981</v>
      </c>
      <c r="H12" s="125">
        <v>3117517.77</v>
      </c>
      <c r="I12" s="125"/>
      <c r="J12" s="125">
        <v>3072.22</v>
      </c>
      <c r="K12" s="125">
        <f>+H12+I12+J12</f>
        <v>3120589.99</v>
      </c>
      <c r="L12" s="125">
        <v>58</v>
      </c>
      <c r="N12" s="125">
        <f>+-1677063.56+1074125.82</f>
        <v>-602937.74</v>
      </c>
      <c r="O12" s="125"/>
      <c r="P12" s="125">
        <f t="shared" si="5"/>
        <v>-602879.74</v>
      </c>
      <c r="Q12" s="125">
        <f t="shared" si="6"/>
        <v>3360125.55</v>
      </c>
      <c r="R12" s="131">
        <v>3360125.55</v>
      </c>
      <c r="S12" s="128"/>
      <c r="T12" s="130"/>
    </row>
    <row r="13" spans="1:21" x14ac:dyDescent="0.2">
      <c r="A13" s="3" t="s">
        <v>102</v>
      </c>
      <c r="B13" s="109" t="s">
        <v>101</v>
      </c>
      <c r="C13" s="101">
        <v>0</v>
      </c>
      <c r="D13" s="101"/>
      <c r="E13" s="101"/>
      <c r="F13" s="101">
        <f t="shared" si="2"/>
        <v>0</v>
      </c>
      <c r="G13" s="101">
        <f t="shared" si="3"/>
        <v>0</v>
      </c>
      <c r="H13" s="125"/>
      <c r="I13" s="125"/>
      <c r="J13" s="125"/>
      <c r="K13" s="125">
        <f>+H13+I13+J13</f>
        <v>0</v>
      </c>
      <c r="L13" s="125"/>
      <c r="M13" s="125"/>
      <c r="N13" s="125"/>
      <c r="O13" s="125"/>
      <c r="P13" s="125">
        <f t="shared" si="5"/>
        <v>0</v>
      </c>
      <c r="Q13" s="125">
        <f t="shared" si="6"/>
        <v>0</v>
      </c>
      <c r="R13" s="128"/>
      <c r="S13" s="128"/>
      <c r="T13" s="130"/>
    </row>
    <row r="14" spans="1:21" x14ac:dyDescent="0.2">
      <c r="A14" s="3" t="s">
        <v>100</v>
      </c>
      <c r="B14" s="109">
        <v>19</v>
      </c>
      <c r="C14" s="101">
        <v>277699.99</v>
      </c>
      <c r="D14" s="125">
        <v>-876.14</v>
      </c>
      <c r="E14" s="101"/>
      <c r="F14" s="101">
        <f t="shared" si="2"/>
        <v>-876.14</v>
      </c>
      <c r="G14" s="101">
        <f t="shared" si="3"/>
        <v>276823.84999999998</v>
      </c>
      <c r="H14" s="125"/>
      <c r="I14" s="125"/>
      <c r="J14" s="125"/>
      <c r="K14" s="125">
        <f t="shared" si="4"/>
        <v>0</v>
      </c>
      <c r="L14" s="125"/>
      <c r="M14" s="125"/>
      <c r="O14" s="125"/>
      <c r="P14" s="125">
        <f t="shared" si="5"/>
        <v>0</v>
      </c>
      <c r="Q14" s="125">
        <f t="shared" si="6"/>
        <v>276823.84999999998</v>
      </c>
      <c r="R14" s="131">
        <v>276823.84999999998</v>
      </c>
      <c r="S14" s="128"/>
      <c r="T14" s="130"/>
    </row>
    <row r="15" spans="1:21" x14ac:dyDescent="0.2">
      <c r="A15" s="3" t="s">
        <v>103</v>
      </c>
      <c r="B15" s="109" t="s">
        <v>104</v>
      </c>
      <c r="C15" s="101">
        <v>2506066.09</v>
      </c>
      <c r="D15" s="101"/>
      <c r="E15" s="101"/>
      <c r="F15" s="101">
        <f t="shared" si="2"/>
        <v>0</v>
      </c>
      <c r="G15" s="101">
        <f t="shared" si="3"/>
        <v>2506066.09</v>
      </c>
      <c r="H15" s="125"/>
      <c r="I15" s="125"/>
      <c r="J15" s="125"/>
      <c r="K15" s="125">
        <f t="shared" si="4"/>
        <v>0</v>
      </c>
      <c r="L15" s="125"/>
      <c r="M15" s="125"/>
      <c r="N15" s="125"/>
      <c r="O15" s="125"/>
      <c r="P15" s="125">
        <f t="shared" si="5"/>
        <v>0</v>
      </c>
      <c r="Q15" s="125">
        <f t="shared" si="6"/>
        <v>2506066.09</v>
      </c>
      <c r="R15" s="131">
        <v>2506066.0900000017</v>
      </c>
      <c r="S15" s="128"/>
      <c r="T15" s="128"/>
      <c r="U15" s="103"/>
    </row>
    <row r="16" spans="1:21" x14ac:dyDescent="0.2">
      <c r="A16" s="110"/>
      <c r="B16" s="106"/>
      <c r="C16" s="100"/>
      <c r="D16" s="100"/>
      <c r="E16" s="100"/>
      <c r="F16" s="100"/>
      <c r="G16" s="100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03"/>
      <c r="S16" s="103"/>
    </row>
    <row r="17" spans="1:18" x14ac:dyDescent="0.2">
      <c r="A17" s="1"/>
      <c r="B17" s="8"/>
      <c r="C17" s="1"/>
      <c r="D17" s="1"/>
      <c r="E17" s="1"/>
      <c r="F17" s="12"/>
      <c r="G17" s="1"/>
      <c r="R17" s="103"/>
    </row>
    <row r="18" spans="1:18" x14ac:dyDescent="0.2">
      <c r="A18" s="1"/>
      <c r="B18" s="8"/>
      <c r="C18" s="1"/>
      <c r="D18" s="1"/>
      <c r="E18" s="1"/>
      <c r="F18" s="1"/>
      <c r="G18" s="1"/>
      <c r="P18" s="103"/>
    </row>
    <row r="19" spans="1:18" x14ac:dyDescent="0.2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x14ac:dyDescent="0.2">
      <c r="A20" s="1"/>
      <c r="B20" s="102"/>
      <c r="C20" s="8"/>
      <c r="D20" s="8"/>
      <c r="E20" s="8"/>
      <c r="F20" s="8"/>
      <c r="G20" s="8"/>
    </row>
    <row r="21" spans="1:18" x14ac:dyDescent="0.2">
      <c r="A21" s="1"/>
      <c r="B21" s="102"/>
      <c r="C21" s="8"/>
      <c r="D21" s="8"/>
      <c r="E21" s="8"/>
      <c r="F21" s="8"/>
      <c r="G21" s="8"/>
    </row>
    <row r="22" spans="1:18" x14ac:dyDescent="0.2">
      <c r="A22" s="1"/>
      <c r="B22" s="102"/>
      <c r="C22" s="1"/>
      <c r="D22" s="1"/>
      <c r="E22" s="1"/>
      <c r="F22" s="1"/>
      <c r="G22" s="1"/>
    </row>
    <row r="23" spans="1:18" x14ac:dyDescent="0.2">
      <c r="A23" s="1"/>
      <c r="B23" s="104"/>
      <c r="C23" s="8"/>
      <c r="D23" s="8"/>
      <c r="E23" s="8"/>
      <c r="F23" s="8"/>
      <c r="G23" s="8"/>
    </row>
    <row r="24" spans="1:18" x14ac:dyDescent="0.2">
      <c r="A24" s="1"/>
      <c r="B24" s="102"/>
      <c r="C24" s="8"/>
      <c r="D24" s="8"/>
      <c r="E24" s="8"/>
      <c r="F24" s="8"/>
      <c r="G24" s="8"/>
    </row>
    <row r="25" spans="1:18" x14ac:dyDescent="0.2">
      <c r="A25" s="1"/>
      <c r="B25" s="102"/>
      <c r="C25" s="8"/>
      <c r="D25" s="8"/>
      <c r="E25" s="8"/>
      <c r="F25" s="8"/>
      <c r="G25" s="8"/>
    </row>
    <row r="26" spans="1:18" x14ac:dyDescent="0.2">
      <c r="A26" s="1"/>
      <c r="B26" s="102"/>
      <c r="C26" s="8"/>
      <c r="D26" s="8"/>
      <c r="E26" s="8"/>
      <c r="F26" s="8"/>
      <c r="G26" s="8"/>
    </row>
    <row r="27" spans="1:18" x14ac:dyDescent="0.2">
      <c r="A27" s="1"/>
      <c r="B27" s="102"/>
      <c r="C27" s="8"/>
      <c r="D27" s="8"/>
      <c r="E27" s="8"/>
      <c r="F27" s="8"/>
      <c r="G27" s="8"/>
    </row>
    <row r="28" spans="1:18" x14ac:dyDescent="0.2">
      <c r="A28" s="1"/>
      <c r="B28" s="102"/>
      <c r="C28" s="8"/>
      <c r="D28" s="8"/>
      <c r="E28" s="8"/>
      <c r="F28" s="8"/>
      <c r="G28" s="8"/>
    </row>
    <row r="29" spans="1:18" x14ac:dyDescent="0.2">
      <c r="A29" s="1"/>
      <c r="B29" s="105"/>
      <c r="C29" s="8"/>
      <c r="D29" s="8"/>
      <c r="E29" s="8"/>
      <c r="F29" s="8"/>
      <c r="G29" s="8"/>
    </row>
    <row r="30" spans="1:18" x14ac:dyDescent="0.2">
      <c r="A30" s="1"/>
      <c r="B30" s="105"/>
      <c r="C30" s="8"/>
      <c r="D30" s="8"/>
      <c r="E30" s="8"/>
      <c r="F30" s="8"/>
      <c r="G30" s="8"/>
    </row>
    <row r="31" spans="1:18" x14ac:dyDescent="0.2">
      <c r="A31" s="1"/>
      <c r="B31" s="105"/>
      <c r="C31" s="8"/>
      <c r="D31" s="8"/>
      <c r="E31" s="8"/>
      <c r="F31" s="8"/>
      <c r="G31" s="8"/>
    </row>
    <row r="32" spans="1:18" x14ac:dyDescent="0.2">
      <c r="A32" s="1"/>
      <c r="B32" s="105"/>
      <c r="C32" s="8"/>
      <c r="D32" s="8"/>
      <c r="E32" s="8"/>
      <c r="F32" s="8"/>
      <c r="G32" s="8"/>
    </row>
    <row r="33" spans="1:7" x14ac:dyDescent="0.2">
      <c r="A33" s="1"/>
      <c r="B33" s="105"/>
      <c r="C33" s="8"/>
      <c r="D33" s="8"/>
      <c r="E33" s="8"/>
      <c r="F33" s="8"/>
      <c r="G33" s="8"/>
    </row>
    <row r="34" spans="1:7" x14ac:dyDescent="0.2">
      <c r="A34" s="1"/>
      <c r="B34" s="105"/>
      <c r="C34" s="8"/>
      <c r="D34" s="8"/>
      <c r="E34" s="8"/>
      <c r="F34" s="8"/>
      <c r="G34" s="8"/>
    </row>
    <row r="35" spans="1:7" x14ac:dyDescent="0.2">
      <c r="A35" s="1"/>
      <c r="B35" s="105"/>
      <c r="C35" s="8"/>
      <c r="D35" s="8"/>
      <c r="E35" s="8"/>
      <c r="F35" s="8"/>
      <c r="G35" s="8"/>
    </row>
    <row r="36" spans="1:7" x14ac:dyDescent="0.2">
      <c r="B36" s="105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ENERO 2020</vt:lpstr>
      <vt:lpstr>'CANON ENERO 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2020-03-03T17:55:59Z</cp:lastPrinted>
  <dcterms:created xsi:type="dcterms:W3CDTF">2007-04-18T23:17:12Z</dcterms:created>
  <dcterms:modified xsi:type="dcterms:W3CDTF">2020-03-03T17:56:13Z</dcterms:modified>
</cp:coreProperties>
</file>