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480" yWindow="1164" windowWidth="18624" windowHeight="6108" activeTab="2"/>
  </bookViews>
  <sheets>
    <sheet name="||" sheetId="96" r:id="rId1"/>
    <sheet name="NOVIEMBRE 2023" sheetId="99" r:id="rId2"/>
    <sheet name="Hoja1" sheetId="100" r:id="rId3"/>
  </sheets>
  <definedNames>
    <definedName name="_xlnm._FilterDatabase" localSheetId="1" hidden="1">'NOVIEMBRE 2023'!$A$7:$M$340</definedName>
    <definedName name="_xlnm.Print_Area" localSheetId="0">'||'!$B$4:$Q$35</definedName>
    <definedName name="_xlnm.Print_Area" localSheetId="1">'NOVIEMBRE 2023'!$A$299:$M$345</definedName>
    <definedName name="_xlnm.Print_Titles" localSheetId="0">'||'!$1:$3</definedName>
    <definedName name="_xlnm.Print_Titles" localSheetId="1">'NOVIEMBRE 2023'!$1:$7</definedName>
  </definedNames>
  <calcPr calcId="144525"/>
</workbook>
</file>

<file path=xl/calcChain.xml><?xml version="1.0" encoding="utf-8"?>
<calcChain xmlns="http://schemas.openxmlformats.org/spreadsheetml/2006/main">
  <c r="G328" i="99" l="1"/>
  <c r="G332" i="99"/>
  <c r="K342" i="99"/>
  <c r="K341" i="99"/>
  <c r="K340" i="99"/>
  <c r="K339" i="99"/>
  <c r="K338" i="99"/>
  <c r="K343" i="99" l="1"/>
  <c r="G298" i="99"/>
  <c r="K344" i="99" l="1"/>
  <c r="P344" i="99"/>
  <c r="G269" i="99"/>
  <c r="G241" i="99"/>
  <c r="G195" i="99"/>
  <c r="G168" i="99"/>
  <c r="G157" i="99"/>
  <c r="G146" i="99"/>
  <c r="N339" i="99"/>
  <c r="N338" i="99"/>
  <c r="G151" i="99" l="1"/>
  <c r="G148" i="99"/>
  <c r="J34" i="96" l="1"/>
</calcChain>
</file>

<file path=xl/sharedStrings.xml><?xml version="1.0" encoding="utf-8"?>
<sst xmlns="http://schemas.openxmlformats.org/spreadsheetml/2006/main" count="1486" uniqueCount="1333">
  <si>
    <t>CONCEPTO</t>
  </si>
  <si>
    <t>IMPORTE</t>
  </si>
  <si>
    <t>MES</t>
  </si>
  <si>
    <t>FECHA</t>
  </si>
  <si>
    <t xml:space="preserve">NOMBRE </t>
  </si>
  <si>
    <t>GOBIERNO REGIONAL CAJAMARCA
DIRECCION REGIONAL DE ADMINISTRACION
DIRECCION DE TESORERIA</t>
  </si>
  <si>
    <t>ENERO</t>
  </si>
  <si>
    <t>AÑO</t>
  </si>
  <si>
    <t>R/I - T-6</t>
  </si>
  <si>
    <t>SIAF INGRESO</t>
  </si>
  <si>
    <t>ANALISIS TESORERIA</t>
  </si>
  <si>
    <t>SIAF GASTO</t>
  </si>
  <si>
    <t>C/PAGO</t>
  </si>
  <si>
    <t>RUBRO Y T/R</t>
  </si>
  <si>
    <t>AREA USUARIA</t>
  </si>
  <si>
    <t>GLOSA</t>
  </si>
  <si>
    <t>ESTADO SITUACIONAL</t>
  </si>
  <si>
    <t>RFERENCIA DE RESPUESTA</t>
  </si>
  <si>
    <t>Regalias Mineras</t>
  </si>
  <si>
    <t>RDR</t>
  </si>
  <si>
    <t>2102-2019</t>
  </si>
  <si>
    <t>RO</t>
  </si>
  <si>
    <t>2020</t>
  </si>
  <si>
    <t>20000025</t>
  </si>
  <si>
    <t>PENALIDAD APLICADA A SAGASTEGUI FERNANADEZ ZOLILA ESTHER</t>
  </si>
  <si>
    <t xml:space="preserve"> O/S 463  SIAF 2102-2019</t>
  </si>
  <si>
    <t>89-1-2-23/12/19</t>
  </si>
  <si>
    <t>PART FED</t>
  </si>
  <si>
    <t>Gerencia de Desarrollo Socia l Asuntos Poblacionales</t>
  </si>
  <si>
    <t xml:space="preserve"> ASISTENCIA TÉCNICA Y MONITOREO A LAS UNIDADES EJECUTORAS SALUD, SUB REGION DE SALUD:CUTERVO, JAEN Y RED DE SALUD SAN IGNACIO,PARA DAR CUMPLIMIENTO A LOS COMPROMISOS DE GESTION Y METAS DE COBERTURA DE AGUA, ESTABLECIDAS EN EL MARCO DE ASIGNACION POR DESEMPEÑO (CAD) EN EL MARCO DEL (FED). SEGÚN O/S N° 463</t>
  </si>
  <si>
    <t>Consentida</t>
  </si>
  <si>
    <t>20000026</t>
  </si>
  <si>
    <t xml:space="preserve"> PENALIDAD A DISTRIBUIDORA Y SERVICIOS GENERALES CAJAMARCA SRL SEGUN RECIBO N° 25 DEL 10-01-2020 SIAF 6702-2019</t>
  </si>
  <si>
    <t xml:space="preserve"> O/C 728  SIAF 6702-2019</t>
  </si>
  <si>
    <t>6702-2019</t>
  </si>
  <si>
    <t>4878-1-2-26/12/2019</t>
  </si>
  <si>
    <t>Dirección de Abastecimiento</t>
  </si>
  <si>
    <t>PENALIDAD - DISTRIBUIDORA Y SERVICIOS GENERALES CAJAMARCA S.R.L / ADQUISICIÓN DE ÚTILES DE ESCRITORIO Y DE LIMPIEZA SUB GERENCIA DE PROGRAMACIÓN E INVERSIÓN PÚBLICA, SEGUN O/C N° 728</t>
  </si>
  <si>
    <t>20000027</t>
  </si>
  <si>
    <t xml:space="preserve">PENALIDAD A INCIL CHUQUIRUNA JAIME ARTURO </t>
  </si>
  <si>
    <t xml:space="preserve"> O/S 1342  SIAF 5442-2019</t>
  </si>
  <si>
    <t>5442-2019</t>
  </si>
  <si>
    <t>4901-1-2-27/12/19</t>
  </si>
  <si>
    <t>PENALIDAD - INCIL CHUQUIRUNA JAIME ARTURO - CONSULTOR PARA DESARROLLAR EL SISTEMA INTEGRADO DE INFORMACION REGIONAL CAJAMARCA-SIIRCA (03 MODULOS): MODULO "PROYECTOS", MODULO "INDICADORES PEI", MODULO "INDICADORES OMPI", EN EL MARCO DEL PROYECTO "MEJORAMIENTO DE LA CAPACIDAD PRESTADORA DE LOS SERVICIOS DE LA SUBGERENCIA DE PLANEAMIENTO Y COOPERACION TECNICA INTERNACIONAL DEL GOBIERNO REGIONAL CAJAMARCA DISTRITO DE CAJAMARCA - PROVINCIA DE CAJAMARCA-REGION CAJAMARCA"., SEGUN O/S 1342 (SEGUNDA ARMADA)</t>
  </si>
  <si>
    <t>20000028</t>
  </si>
  <si>
    <t xml:space="preserve"> PENALIDAD INVERSIONES LU STATIONERY SAC </t>
  </si>
  <si>
    <t xml:space="preserve"> O/C 642  SIAF 6080-2019</t>
  </si>
  <si>
    <t>6080-2019</t>
  </si>
  <si>
    <t>´4926-2-3-27/12/19</t>
  </si>
  <si>
    <t>PENALIDAD - INVERSIONES LU STATIONERY S.A.C. - ADQUISICIÓN DE MATERIAL DE ESCRITORIO PARA LA DIRECCIÓN DE TESORERIA, SEGUN O/C N° 642</t>
  </si>
  <si>
    <t>20000029</t>
  </si>
  <si>
    <t xml:space="preserve"> PENALIDAD  JUSTO SAC </t>
  </si>
  <si>
    <t xml:space="preserve"> O/S  SIAF 6188-2019</t>
  </si>
  <si>
    <t>6188-2019</t>
  </si>
  <si>
    <t>1089-2-3-27/12/19</t>
  </si>
  <si>
    <t>Gerencia  de Recursos Naturales y Gestion del medio Ambiente</t>
  </si>
  <si>
    <t>PENALIDAD - LO JUSTO S.A.C. / MANTENIMIENTO Y CALIBRACION DE EQUIPOS ISOTERMOS DEL LABORATORIO REGIONAL DEL AGUA DEL GOBIERNO REGIONAL DEL AGUA, SEGUN O/S N° 1533</t>
  </si>
  <si>
    <t>20000030</t>
  </si>
  <si>
    <t xml:space="preserve"> PENALIDAD A VARGAS VASQUEZ REGULO </t>
  </si>
  <si>
    <t xml:space="preserve"> O/S 1908  SIAF 7647-2019</t>
  </si>
  <si>
    <t>7647-2019</t>
  </si>
  <si>
    <t>´5025-1-2-31/12/19</t>
  </si>
  <si>
    <t>Sub Gerente Promocion de Empresas</t>
  </si>
  <si>
    <t>REGULO. VARGAS VASQUEZ, POR EL SERVICIO DE ASISTENTE TECNICO PARA LA PROPUESTA PRODUCTIVA: "MEJORA DE LA PRODUCTIVIDAD DE LA TARA Y SU ARTICULACION COMERCIAL EN EL DISTRITO DE CHANCAY BAÑOS-SANTA CRUZ-CAJ. SEGUN P/S N° 912 DE LA GRDE/SGPE.</t>
  </si>
  <si>
    <t>20000031</t>
  </si>
  <si>
    <t xml:space="preserve">PENALIDAD A BAZAN ARCE ULISES GUILLERMO </t>
  </si>
  <si>
    <t xml:space="preserve"> O/S 1605  SIAF 6606-2019</t>
  </si>
  <si>
    <t>6606-2019</t>
  </si>
  <si>
    <t>1109-1-2-31/12/19</t>
  </si>
  <si>
    <t>Procuraduria Pública Regional</t>
  </si>
  <si>
    <t>PENALIDAD ULISES GUILLERMO BAZAN ARCE, POR EL SERVICIO DE CONSULTORÍA PARA EL SINCERAMIENTO DE CARGA DE EXPEDIENTES JUDICIALES EN MATERIA DE AFPS DE LAS 13 PROVINCIAS, SEDE REGIONAL Y UNIDADES RINDENTES CON SU RESPECTIVO INFORME, SEGUN P/S N° 1637 DE PPR.</t>
  </si>
  <si>
    <t>20000032</t>
  </si>
  <si>
    <t>PENALIDAD A BRIONES RABANAL MAYKLER JUAN</t>
  </si>
  <si>
    <t>O/S 1314  SIAF 5401-2019</t>
  </si>
  <si>
    <t>5401-2019</t>
  </si>
  <si>
    <t>5028-1-2-31/12/19</t>
  </si>
  <si>
    <t>Sub Gerencia Asuntos Poblacionales</t>
  </si>
  <si>
    <t>PENALIDAD BRIONES RABANAL MAYKLER JUAN - POR LA PRESTACIÓN DE SERVICIO PARA ELABORAR PLANES DE COMUNICACIÓN CONTRA LA VIOLENCIA DE GENERO, TRATA DE PERSONAS Y MEJORAR EL CICLO DE DOCUMENTACION Y ASEGURAMIENTO OPORTUNO AL SEGURO INTEGRAL DE SALUD. SEGÚN O/S N° 1314</t>
  </si>
  <si>
    <t>20000033</t>
  </si>
  <si>
    <t>PENALIDAD A CHAVEZ TOVAR ALEX PERCY</t>
  </si>
  <si>
    <t xml:space="preserve"> O/S 1430  SIAF 5766-2019 C/P N° 5031-1-2 RO</t>
  </si>
  <si>
    <t>5766-2019</t>
  </si>
  <si>
    <t>5031-1-2-31/12/19</t>
  </si>
  <si>
    <t>PENALIDAD ALEX PERCY CHAVEZ TOVAR, POR EL SERVICIO DE REALIZAR LA LIQUIDACIÓN TÉCNICA-FINANCIERA Y CIERRE DE LOS PROYECTOS DE INVERSION.. SEGUN P/S N° 1486 DE LA GRDS/SGAP.</t>
  </si>
  <si>
    <t>20000034</t>
  </si>
  <si>
    <t xml:space="preserve">PENALIDAD A CAMSA INGENIEROS S.A.C. </t>
  </si>
  <si>
    <t xml:space="preserve"> O/S 1877  SIAF 7436-2019C/P N° 001-2-4 R.MINER A</t>
  </si>
  <si>
    <t>7436-2019-02/01/2020</t>
  </si>
  <si>
    <t>1-1-4</t>
  </si>
  <si>
    <t>Gerencia Regional de Planificación Presupuesto y Acondicionamiento Territorial</t>
  </si>
  <si>
    <t>PENALIDAD - CAMSA INGENIEROS S.A.C. -/ CONSULTORÍA PARA LA FORMULACIÓN DEL ESTUDIO DE PRE INVERSIÓN "CREACIÓN DEL SERVICIO DE AGUA PARA RIEGO DEL SISTEMA DE RIEGO CANAL COLPA CALLATE-CHORRO BLANCO DISTRITO SAN MIGUEL Y CALQUIS PROVINCIA DE SAN MIGUEL SEGUN P/S N° 1919 DE LA GRI.</t>
  </si>
  <si>
    <t>20000035</t>
  </si>
  <si>
    <t xml:space="preserve">PENALIDAD A MARCELO ROJAS HILARIO VICTOR MARCELO </t>
  </si>
  <si>
    <t xml:space="preserve"> O/S 1904 SIAF 7586-2019</t>
  </si>
  <si>
    <t>7586-2019-07/01/2020</t>
  </si>
  <si>
    <t>8-2-3</t>
  </si>
  <si>
    <t>PENALIDAD - HILARIO VICTOR MARCELO ROJAS,/ SUPERVISIÓN DEL ESTUDIO DE PREINVERSIÓN "CREACIÓN Y MEJORAMIENTO DEL SERVICIO DE AGUA PARA RIEGO CON SISTEMA DE ALMACENAMIENTO Y REGULACIÓN HIDRICA EN EL DIST DE SAN SILVESTRE DE COCHAN -PROV SAN MIGJUEL , SEGUN P/S N° 1936 DE LA UF SEDE CENTRAL .</t>
  </si>
  <si>
    <t>20000036</t>
  </si>
  <si>
    <t xml:space="preserve">PENALIDAD A CONSORCIO ALTO PERU </t>
  </si>
  <si>
    <t xml:space="preserve"> VALORIZACIÓN N° 07  SIAF 7605-2019 C/P N° 014-2-3 RO</t>
  </si>
  <si>
    <t>7605-2019</t>
  </si>
  <si>
    <t>14-2-3-3/1/2020</t>
  </si>
  <si>
    <t>Sub Gerencia Supervision y Liquidaciones</t>
  </si>
  <si>
    <t>PENALIDAD CONSORCIO ALTO PERU - IMPORTE COMPROMETIDO PARA LA CANCELACIÓN DE VALORIZACIÓN DE OBRA N° 07 DEL PROYECTO: CONSTRUCCION DE LA CARRETERA CORTEGANA - SAN ANTONIO - EL CALVARIO - TRES CRUCES - CANDEN, DISTRITO DE CORTEGANA, CELENDIN - CAJAMARCA</t>
  </si>
  <si>
    <t>Obra sin Liquidar</t>
  </si>
  <si>
    <t>20000037</t>
  </si>
  <si>
    <t xml:space="preserve">PENALIDAD A CITEC TRUJILLO E.I.R.L. </t>
  </si>
  <si>
    <t>O/C N° 121 SIAF 1277-2019 C/P N° 022-1-2 RO</t>
  </si>
  <si>
    <t>1277-2019</t>
  </si>
  <si>
    <t>22-1-2-03/01/2020</t>
  </si>
  <si>
    <t>PENALIDAD CITEC TRUJILLO E.I.R.L., POR LA ADQUISICION DE CABLE DE VIDEO PAR A EL CIS DE LA SEDE DEL GRC, SEGUN P/C N° 316 DEL CIS.</t>
  </si>
  <si>
    <t>20000038</t>
  </si>
  <si>
    <t>PENALIDAD A  MYG CONSULTORES SAC</t>
  </si>
  <si>
    <t xml:space="preserve"> ACTA DE CONCILIACION N° 156-2019-C-JUS-CENCOAB SIAF 7658-2019</t>
  </si>
  <si>
    <t>7658-2019</t>
  </si>
  <si>
    <t>3-2-3-3/1/2020</t>
  </si>
  <si>
    <t>PENALIDAD - CONSORCIO QUENGO - CONSULTORIA PARA FORMULACION ESTUDIO DE PREINVERSION DEL PROYECTO "CREACION Y MEJORAMIENTO DEL SERVICIO DE AGUA PARA RIEGO CON SISTEMA DE REPRESAMIENTO EN EL DISTRITO DE SAN SILVESTRE DE COCHAN - PROVINCIA DE SAN MIGUEL"</t>
  </si>
  <si>
    <t>20000048</t>
  </si>
  <si>
    <t xml:space="preserve">PENALIDAD A DISTRIBUIDORA Y SERVICIOS GENERALES CAJAMARCA SRL </t>
  </si>
  <si>
    <t xml:space="preserve"> O/C 727  SIAF 6701-2019</t>
  </si>
  <si>
    <t>6701-2019</t>
  </si>
  <si>
    <t>80-1-2-6/1/2020</t>
  </si>
  <si>
    <t>PENALIDAD - DISTRIBUIDORA Y SERVICIOS GENERALES CAJAMARCA S.R.L / . ADQUISICIÓN DE ALCOHOL EN GEL PARA LA SUBGERENCIA DE PLANEAMIENTO Y COOPERACIÓN TÉCNICA INTERNA INTERNACIONAL, SEGUN O/C N° 727</t>
  </si>
  <si>
    <t>20000050</t>
  </si>
  <si>
    <t>PENALIDAD A.L. SUMINISTROS EIRL</t>
  </si>
  <si>
    <t xml:space="preserve"> O/C 146 SIAF 1345-2019</t>
  </si>
  <si>
    <t>1345-2019-8/1/2020</t>
  </si>
  <si>
    <t>127-2-2-8/1/2020</t>
  </si>
  <si>
    <t>Efectivo</t>
  </si>
  <si>
    <t>A.L. SUMINISTROS E.I.R.L. - ADQUISICIÓN DE TONERS PARA LA GERENCIA REGIONAL DE INFRAESTRUCTURA DE LA SEDE DEL GOBIERNO REGIONAL - ACUERDO MARCO</t>
  </si>
  <si>
    <t>20000063</t>
  </si>
  <si>
    <t xml:space="preserve">PENALIDAD A TRADING SERVICE M&amp;A SRLTDA </t>
  </si>
  <si>
    <t xml:space="preserve"> O/C 648  SIAF 6122-2019</t>
  </si>
  <si>
    <t>6122-2019</t>
  </si>
  <si>
    <t>76-2-3-6/1/2020</t>
  </si>
  <si>
    <t>PENALIDAD - TRADING SERVICE M&amp;A SRLTDA - ADQUISICIÓN DE MONITORES PARA LA UNIDAD DE SEGURIDAD CIUDADANA - ACUERDO MARCO, SEGUN O/C N° 648</t>
  </si>
  <si>
    <t>20000064</t>
  </si>
  <si>
    <t>PENALIDAD A INVERSIONES LU STATIONERY SAC</t>
  </si>
  <si>
    <t xml:space="preserve"> O/C 641 SIAF 6079-2019</t>
  </si>
  <si>
    <t>6079-2019</t>
  </si>
  <si>
    <t>110-2-5-6/1/2020</t>
  </si>
  <si>
    <t>PENALIDAD - INVERSIONES LU STATIONERY S.A.C. - ADQUISICIÓN DE MATERIAL DE ESCRITORIO PARA GERENCIA GENERAL, SEGUN O/C N° 641CO</t>
  </si>
  <si>
    <t>20000065</t>
  </si>
  <si>
    <t xml:space="preserve">PENALIDAD A SINERGIA DEL SUR SRL </t>
  </si>
  <si>
    <t xml:space="preserve"> O/C 832  SIAF 7641-2019</t>
  </si>
  <si>
    <t>7641-2019</t>
  </si>
  <si>
    <t>135-2-3-10/1/2020</t>
  </si>
  <si>
    <t>Sub Gerencia de Promocion Empresarial</t>
  </si>
  <si>
    <t>PENALIDAD - SINERGIA DEL SUR S.R.L. / ADQUISICION DE BIENES PARA LA PROP UESTA PRODUCTIVA: "MEJORA DE LA PRODUCTIVIDAD DE LA TARA Y SU ARTICULACIÓN COMERCIAL EN EL DISTRITO DE CHANCAY BAÑOS, PROV. DE SANTA CRUZ - CAJAMARCA"</t>
  </si>
  <si>
    <t>20000094</t>
  </si>
  <si>
    <t>PENALIDAD A GRAFICA ALMIC EIRL SEGUN RECIBO N° 91 DEL 28-01-2020 SIAF 4734-2019</t>
  </si>
  <si>
    <t xml:space="preserve"> O/C 488 SIAF 4734-2019</t>
  </si>
  <si>
    <t>4734-2019</t>
  </si>
  <si>
    <t>43-1-2-20/1/2020</t>
  </si>
  <si>
    <t>PENALIDAD - GRAFICA ALMIC EIRL / ADQUSICIÓN DE SELLOS PARA LA OFICINA DE PROCURADURÍA SEGUN O/C. 489.</t>
  </si>
  <si>
    <t>20000095</t>
  </si>
  <si>
    <t>PENALIDAD A DULCIANA SRL</t>
  </si>
  <si>
    <t xml:space="preserve"> O/C 833  7523-2019</t>
  </si>
  <si>
    <t>7523-2019</t>
  </si>
  <si>
    <t>41-2-4-20/1/2020</t>
  </si>
  <si>
    <t>PENALIDAD - INVERSIONES DULCIANA S.R.L. ADQUISICIÓN DE MATERIALES DE OF ICINA PARA LA SUB GERENCIA DE OPERACIONES</t>
  </si>
  <si>
    <t>20000106</t>
  </si>
  <si>
    <t>PENALIDAD A SOCIEDAD DE INGENIEROS CAJAMARQUINOS SAC SEGUN RECIBO N° 103 DEL 30-01-2020 SIAF 7376-2019</t>
  </si>
  <si>
    <t xml:space="preserve"> O/C 784 SIAF 7376-2019</t>
  </si>
  <si>
    <t>7376-2019</t>
  </si>
  <si>
    <t>235-24/1/2020</t>
  </si>
  <si>
    <t>PENALIDAD - SOCIEDAD DE INGENIEROS CAJAMARQUINOS S.A.C. ADQUISICION D E UN ESCRITORIO DE MELAMINE, CON MEDIDAS DE0.75 CM X1.30 CM, CON 03 CAJONES Y CHAPA Y CON DIVICION PARA CPU Y ESTABILIZADOR</t>
  </si>
  <si>
    <t>20000107</t>
  </si>
  <si>
    <t xml:space="preserve">PENALIDAD A SOCIEDAD DE INGENIEROS CAJAMARQUINOS SAC </t>
  </si>
  <si>
    <t xml:space="preserve"> O/C 783  SIAF 7378-2019</t>
  </si>
  <si>
    <t>7378-2019</t>
  </si>
  <si>
    <t>230-2-2-24/1/2020</t>
  </si>
  <si>
    <t>PENALIDAD -SOCIEDAD DE INGENIEROS CAJAMARQUINOS S.A.C. / ADQUISICION DE 02 MUEBLES DE ESPERA PARA LA DIRECCION REGIONAL DE ASESORIA JURIDICA..</t>
  </si>
  <si>
    <t>TOTAL PENALIDAD MES DE ENERO 2020</t>
  </si>
  <si>
    <t>PENALIDADES RDR CORRESPONDIENTE  MES DE FEBRERO 2020</t>
  </si>
  <si>
    <t>TOTAL PENALIDADES MES  DE FEBRERO 2020</t>
  </si>
  <si>
    <t>GOBIERNO REGIONAL CAJAMARCA</t>
  </si>
  <si>
    <t xml:space="preserve"> </t>
  </si>
  <si>
    <t>DIRECCION REGIONAL DE ADMINISTRACION</t>
  </si>
  <si>
    <t>DIRECCION DE TESORERIA</t>
  </si>
  <si>
    <t>COMPROBANTE DE PAGO</t>
  </si>
  <si>
    <t>CHEQUE/ CO</t>
  </si>
  <si>
    <t>NOMBRE DEL PROVEEDOR</t>
  </si>
  <si>
    <t>MONTO S/</t>
  </si>
  <si>
    <t>SIAF DEPOSITO</t>
  </si>
  <si>
    <t>PAPELETA T-6</t>
  </si>
  <si>
    <t>FTE . FTO.</t>
  </si>
  <si>
    <t>CONDICION</t>
  </si>
  <si>
    <t>CONSENTIDA</t>
  </si>
  <si>
    <t>SIAF ORIGEN</t>
  </si>
  <si>
    <t>FECHA DEPOSITO</t>
  </si>
  <si>
    <t>GERENCIA</t>
  </si>
  <si>
    <t xml:space="preserve">044-2-3             </t>
  </si>
  <si>
    <t xml:space="preserve"> SERVICIOS GENERALES GRA SRL </t>
  </si>
  <si>
    <t>PENALIDAD APLICADA A SERVICIOS GENERALES GRA SRL CANCELACION POR LA VALORIZACION DE DE OBRA N° 01 DEL PROYECTO CONSTRUCCION DE SENDERO Y SEÑALIZACION TURISTICA DE INTERPRETACION; EN EL(LA) RECURSO TURISTICO DE CUMBEMAYO DISTRITO DE CAJAMARCA, CAJAMARCA, CAJAMARCA, SEGÚN CONFORMIDADES INFORME N° D52-2022-GR.CAJ-GRDE-SGPIP/PETV, OFICIO N° D517-2022-GR.CAJ-GRDE/SGPIP VALIDADO CON OFICIO N° D690-2022-GR.CAJ/GRDE</t>
  </si>
  <si>
    <t>23000006</t>
  </si>
  <si>
    <t xml:space="preserve">530-2-3    </t>
  </si>
  <si>
    <t xml:space="preserve"> MENDOZA OLORTEGUI DEYSI JUDITH </t>
  </si>
  <si>
    <t>PENALIDD APLICADA A MENDOZA OLORTEGUI DEYSI JUDITH CANCELACION POR EL SERVICIO DE ALQUILER DE UNA CAMIONETA PARA OBRA: "MEJORAMIENTO DE LA CAPACIDAD PRODUCTIVA DEL MÓDULO PSICÍCOLA DE NAMORA DE LA REGIÓN CAJAMARCA". S.G. DE PROMOCIÓN DE LA INVERSIÓN PRIVADA - SEGUN O/S N° 489.</t>
  </si>
  <si>
    <t>23000034</t>
  </si>
  <si>
    <t xml:space="preserve">540-1-2   </t>
  </si>
  <si>
    <t xml:space="preserve"> A VASQUEZ MARIN DENIS ESTUARDO </t>
  </si>
  <si>
    <t>PENALIDAD APLICADA A VASQUEZ MARIN DENIS ESTUARDO CANCELACION POR INVENTARIADOR II, DE LA DOCUMENTACION DE LA SUB GERENCIA DE ESTUDIOS DE LA GERENCIA REGIONAL DE INFRAESTRUCTURA DEL GOBIERNO REGIONAL DE CAJAMARCA - O/S908 - SEGUNDO ENTREGABLE.</t>
  </si>
  <si>
    <t>23000035</t>
  </si>
  <si>
    <t xml:space="preserve">SERVICIOS POSTALES DEL PERU SOCIEDAD ANONIMA 'SERPOST S.A.' </t>
  </si>
  <si>
    <t>EPROGRAMADO LA PENALIDAD APLICADA A SERVICIOS POSTALES DEL PERU SOCIEDAD ANONIMA 'SERPOST S.A.' CANCELACION POR LA CONTRATACIÓN DE "SERVICIO DE MENSAJERÍA PARA LA SEDE DEL GOBIERNO REGIONAL CAJAMARCA - 2022" MES JUNIO 2022.</t>
  </si>
  <si>
    <t>23000070</t>
  </si>
  <si>
    <t xml:space="preserve">0161-1-2            </t>
  </si>
  <si>
    <t xml:space="preserve"> PORTILLA GARCIA JHUNIOR ALEXIS</t>
  </si>
  <si>
    <t>REPROGRAMADO LA PENALIDAD APLICADA A PORTILLA GARCIA JHUNIOR ALEXIS - CANCELACION POR EL SERVICIO DE APOYO ADMINISTRATIVO PARA REGISTRO DE EXPEDIENTES JUDICIALES Y PENALES, SEGÚN FORMATOS REQUERIDOS POR LA PROCURADURÍA GENERAL DEL ESTADO. PROCURADURÍA PÚBLICA REGIONAL.O/S N°862 - SEGUNDO ENTREGABLE</t>
  </si>
  <si>
    <t>23000071</t>
  </si>
  <si>
    <t xml:space="preserve">0161-2-2            </t>
  </si>
  <si>
    <t xml:space="preserve">  PORTILLA GARCIA JHUNIOR ALEXIS </t>
  </si>
  <si>
    <t>REPROGRAMADO PENALIDAD APLICADA A PORTILLA GARCIA JHUNIOR ALEXIS -CANCELACION POR EL SERVICIO DE RESGISTRO E IMPRESIÓN DE EXPEDIENTES JUDICIALES Y PENALES, SEGÚN FORMATOS REQUERIDOS POR LA PROCURADURÍA GENERAL DEL ESTADO. PROCURADURÍA PÚBLICA REGIONAL. - O/S N°862</t>
  </si>
  <si>
    <t>23000072</t>
  </si>
  <si>
    <t xml:space="preserve">258-1-2   </t>
  </si>
  <si>
    <t xml:space="preserve"> ZOILA ESTHER SAGASTEGUI FERNANDEZ</t>
  </si>
  <si>
    <t>PENALIDAD APLICADA A ZOILA ESTHER SAGASTEGUI FERNANDEZ, CANCELACION POR EL SERVICIO DE DIAGNÓSTICO.SITUACIONAL LABORAL Y DE ORIENTACIÓN VOCACIONALA ALUMNOS DE 5ª AÑO DE COLEGIOS VARIOS. SEGUN OF Nª D819-2022-GR.CAJ/DRTPE</t>
  </si>
  <si>
    <t>23000082</t>
  </si>
  <si>
    <t xml:space="preserve"> SERVICIOS POSTALES DEL PERU SOCIEDAD ANONIMA 'SERPOST S.A.'.</t>
  </si>
  <si>
    <t>REPROGRAMADO LA PENALIDAD APLICADA A: SERVICIOS POSTALES DEL PERU SOCIEDAD ANONIMA 'SERPOST S.A.'.- "SERVICIO DE MENSAJERÍA PARA LA SEDE DE L GOBIERNO REGIONAL CAJAMARCA - 2022" MES DE</t>
  </si>
  <si>
    <t>23000083</t>
  </si>
  <si>
    <t xml:space="preserve"> SERVICIOS POSTALES DEL PERU SOCIEDAD ANONIMA 'SERPOST S.A.'- </t>
  </si>
  <si>
    <t>REPROGRAMADO POR PENALIDAD APLICADA A: SERVICIOS POSTALES DEL PERU SOCIEDAD ANONIMA 'SERPOST S.A.'- "SERVICIO DE MENSAJERÍA PARA LA SEDE DEL GOBIERNO REGIONAL CAJAMARCA - 2022", CORRESPONDIENTE AL MES DE MAYO 2022</t>
  </si>
  <si>
    <t>23000087</t>
  </si>
  <si>
    <t xml:space="preserve"> PENALIDAD  CITEC TRUJILLO E.I.R.L </t>
  </si>
  <si>
    <t>REPROGRAMADO LA PENALIDAD APLICADA A: CITEC TRUJILLO E.I.R.L ADQUISICIÓN DE MATERIALES DE RED E I NSUMOS PARA LA DIRECCIÓN REGIONAL DE TRANSFORMACIÓN DIGITAL DE LA SEDE DEL GOBIERNO REGIONAL DE CAJAMARCA. segun O/C N°1845</t>
  </si>
  <si>
    <t>23000089</t>
  </si>
  <si>
    <t xml:space="preserve">005-2-3             </t>
  </si>
  <si>
    <t xml:space="preserve">  INGCEMCO SRL, </t>
  </si>
  <si>
    <t>PENALIDAD APLICADA A INGCEMCO SRL, CANCELACION POR EL SERVICIO DE SUPERVISION DE LA ELABORACION DE EXPEDIENTE TECNICO DEL PROY. "MEJORAMIENTO Y AMPLIACIÓN DEL SERVICIO DE ENERGÍA ELÉCTRICA EN EL CENTRO POBLADO DE COMBAYO Y ANEXOS . SEGUN OF Nª D1342-2022-GR.CAJ/GRI.</t>
  </si>
  <si>
    <t>23000088</t>
  </si>
  <si>
    <t xml:space="preserve"> ASISTENCIA TECNICA Y JURIDICA CONSULTORES SRL.</t>
  </si>
  <si>
    <t>REPROGRAMADO POR PENALIDAD APLICADA A: ASISTENCIA TECNICA Y JURIDICA CONSULTORES SRL. VALORIZACIÓN DE SUPERVISIÓN N° 21 EJECUCIÓN DEL PROYECTO: CONSTRUCCIÓN Y MEJORAMIENTO DE LA CARRETERA PE - 3N (BAMBAMARCA) - PACCHA - CHIMBAN - PION - L.D. CON AMAZONAS (EMP. AM-103 EL TRIUNFO). SEGUN OFICIO N° D893-2022-GR.CAJ/GRI.</t>
  </si>
  <si>
    <t>23000090</t>
  </si>
  <si>
    <t xml:space="preserve"> DIAZ MURGA KEVIN HUGO </t>
  </si>
  <si>
    <t>REPROGRAMACION POR PENALIDAD APLICADA A: DIAZ MURGA KEVIN HUGO - SERVICIOS DE EMPADRONAMIENTO PARA EL LEVANTAMIENTO DE INFORMACION DE PERSONAS CON DISCAPACIDAD SUB GERENCIA DE DESARROLLO SOCIAL Y HUMANO - SEGUN O/S N° 594 - TERCER ENTREGABLE.</t>
  </si>
  <si>
    <t>23000091</t>
  </si>
  <si>
    <t xml:space="preserve">  ANGELA DEL ROCIO GARCIA HURTADO</t>
  </si>
  <si>
    <t>REPROGRAMADO LA PENALIDAD APLICADA A: ANGELA DEL ROCIO GARCIA HURTADO - SERVICIO DE ASISTENTE ADMINISTRATIVO EN VICEGOBERNACIÓN.DEL GOBIERNO REGIONAL DE CAJAMARCA.-SEGUN O/S N° 290 - SEXTO ENTREGABLE</t>
  </si>
  <si>
    <t>23000092</t>
  </si>
  <si>
    <t xml:space="preserve">0153-2-2 </t>
  </si>
  <si>
    <t xml:space="preserve"> DÍAZ DELGADO EDWIN ENRIQUE </t>
  </si>
  <si>
    <t>REPROGRAMADO LA PENALIDAD APLICADA A DÍAZ DELGADO EDWIN ENRIQUE -CANCELACION POR EL SERVICIO DE FACILITACION EN TALLERES DE CAPACITACION EN CURSO DE LENGUA DE SEÑAS PERUANAS - O/S 643</t>
  </si>
  <si>
    <t>23000093</t>
  </si>
  <si>
    <t xml:space="preserve">0153-1-2 </t>
  </si>
  <si>
    <t>REPROGRAMACION POR PENALIDAD APLICADA A DÍAZ DELGADO EDWIN ENRIQUE -CANCELACION POR EL SERVICIO DE FACILITACION EN TALLERES DE CAPACITACION EN CURSO DE LENGUA DE SEÑAS PERUANAS - O/S 643</t>
  </si>
  <si>
    <t>23000094</t>
  </si>
  <si>
    <t xml:space="preserve">0152-1-2   </t>
  </si>
  <si>
    <t xml:space="preserve"> ARANA DE LA CRUZ SANDRA EDITH</t>
  </si>
  <si>
    <t>REPROGRAMADO POR PENALIDAD APLICADA A ARANA DE LA CRUZ SANDRA EDITH -CANCELACION POR EL SERVICIO DE FACILITACION EN TALLERES DE CAPACITACION EN CURSOS DE "LENGUA DE SEÑAS" PERUANAS - SEGUN O/S N° 642 - SEGUNDO ENTREGABLE.O/S N°642</t>
  </si>
  <si>
    <t>23000095</t>
  </si>
  <si>
    <t xml:space="preserve">0152-2-2   </t>
  </si>
  <si>
    <t>23000096</t>
  </si>
  <si>
    <t xml:space="preserve">  CHILÓN CORREA ANITA MARIBEL</t>
  </si>
  <si>
    <t>REPROGRAMADO PENALIDAD APLICADA A CHILÓN CORREA ANITA MARIBEL , CANCELACION POR EL SERVICIOS DE EMPADRONAMIENTO PARA EL LEVANTAMIENTO DE INFORMACION DE PERSONAS CON DISCAPACIDAD, SEGUN O/S N° 595</t>
  </si>
  <si>
    <t>23000098</t>
  </si>
  <si>
    <t xml:space="preserve"> NAVARRO SARMIENTO ALDO OMAR</t>
  </si>
  <si>
    <t>REPROGRAMACION POR PENALIDAD APLICADA A NAVARRO SARMIENTO ALDO OMAR CANCELACION POR EL CONTRATACION DE SERVICIO DE MED ICO OCUPACIONAL PARA LA ATENCION DE LOS SERVIDORES DE LA SEDE DEL GOBIERNO REGIONAL DE CAJAMARCA. SEGUN O/S N° 447 - CUARTO ENTREGABLE.</t>
  </si>
  <si>
    <t>23000099</t>
  </si>
  <si>
    <t xml:space="preserve"> CHILON HUAMAN YDEYSY JUDITH-</t>
  </si>
  <si>
    <t>REPROGRAMACION POR PENALIDAD APLICADA A CHILON HUAMAN YDEYSY JUDITH- POR EL SERVICIO DE PRE-PRODUCIÓN SPOTS TELEVISIVO, RADIAL Y FOTOGRAFIA, SEGÚN O/S N° 760</t>
  </si>
  <si>
    <t>23000100</t>
  </si>
  <si>
    <t xml:space="preserve"> CHILON HUAMAN YDEYSY JUDITH- </t>
  </si>
  <si>
    <t>23000101</t>
  </si>
  <si>
    <t>REQUEJO LOPEZ VIOLETA MARIBEL</t>
  </si>
  <si>
    <t>REPROGRAMACION POR PENALIDAD APLICADA A REQUEJO LOPEZ VIOLETA MARIBEL -CONTRATACIÓN DE SERVI CIOS DE EMPADRONAMIENTO PARA EL LEVANTAMIENTO DE INFORMACION DE PERSONAS CON DISCAPACIDAD EN LOS DISTRITOS DE EXTREMA POBREZA DE LA REGIÒN CAJAMARCA - 2022, SUB GERENCIA DE DESARROLLO SOCIAL Y HUMANO - SEGUN O/S N° 478 - TERCER ENTREGABLE.</t>
  </si>
  <si>
    <t>23000102</t>
  </si>
  <si>
    <t xml:space="preserve">0146-3-3            </t>
  </si>
  <si>
    <t xml:space="preserve">LEZAMETA ALIAGA PHILLIP </t>
  </si>
  <si>
    <t>REPROGRAMACION POR PENALIDAD APLICADA A LEZAMETA ALIAGA PHILLIP CANCELACION POR LA CONTRATACIÓN DE SERVICIOS DE EMPADRONAMIENTO PARA EL LEVANTAMIENTO DE INFORMACION DE PERSONAS CON DISCAPACIDAD , SUB GERENCIA DE DESARROLLO SOCIAL Y HUMANO - SEGUN O/S N° 617 - SEGUNDO ENTREGABLE.</t>
  </si>
  <si>
    <t>23000103</t>
  </si>
  <si>
    <t xml:space="preserve">0146-2-3       </t>
  </si>
  <si>
    <t>23000104</t>
  </si>
  <si>
    <t xml:space="preserve">0146-1-3       </t>
  </si>
  <si>
    <t>REPROGRAMACION POR PENALIDAD APLICADA A LEZAMETA ALIAGA PHILLIP CANCELACION POR LA -CONTRATACIÓN DE SERVICIOS DE EMPADRONAMIENTO PARA EL LEVANTAMIENTO DE INFORMACION DE PERSONAS CON DISCAPACIDAD , SUB GERENCIA DE DESARROLLO SOCIAL Y HUMANO - SEGUN O/S N° 617 - PRIMER ENTREGABLE.</t>
  </si>
  <si>
    <t>23000105</t>
  </si>
  <si>
    <t xml:space="preserve">PENALIDADA A INVACO. D. S.A.C. </t>
  </si>
  <si>
    <t>REPROGRAMACION DE PENALIDAD APLICADA A INVACO. D. S.A.C. CANCELACION POR LA ADQUISICION DE BOLSAS DE POLIETILENO PARA LA ALDEA INFANTIL SAN ANTONIO DEL GOBIERNO REGIONAL DE CAJAMARCA. - SEGUN O/C N° 459.</t>
  </si>
  <si>
    <t>23000106</t>
  </si>
  <si>
    <t xml:space="preserve">SANCHEZ GODOY JHANINA LISSETH </t>
  </si>
  <si>
    <t>REPROGRAMACION DE PENALIDAD APLICADA A DE SANCHEZ GODOY JHANINA LISSETH CANCELACION POR LA CONTRATACIÓN DEL SERVICIO DE MANERA URGENTE Y TEMPORAL PARA LIMPIEZA Y EL MANTENIMIENTO DE LOS AMBIENTES DE PROCURADURÍA PÚBLICA REGIONAL PROCURADUR ÍA PÚBLICA REGIONAL - SEGUN O/S N° 622 - SEGUNDO ENTREGABLE.</t>
  </si>
  <si>
    <t>23000107</t>
  </si>
  <si>
    <t xml:space="preserve">  COMPURED S.A.C </t>
  </si>
  <si>
    <t>REPROGRAMADO PENALIDAD APLICADA A COMPURED S.A.C CANCELACION POR LA ADQUISICIÓN DE EQUIPOS DE CÓMPUTO PARA LA PROCURADURÍA PÚBLICA REGIONAL DEL GOBIERNO REGIONAL DE CAJAMARCA MEDIANTE CATÁLOGO ELECTRÓNICO DE ACUERDO MARCO. SEGUN O/C N° 240.</t>
  </si>
  <si>
    <t>23000073</t>
  </si>
  <si>
    <t xml:space="preserve"> CR7 COMPANY S.A.C..</t>
  </si>
  <si>
    <t>REPROGRAMADO POR PENALIDAD APLICADA A CR7 COMPANY S.A.C..CANCELACION POR LA ADQUISICION DE SILLAS PARA LA ACTIVI DAD "MATENIMIENTO DE INFRAESTRUCTURA PUBLICA" DE LA GERENCIA REGIONAL DE INFRAESTRUCTURA.- O/C N°547</t>
  </si>
  <si>
    <t>23000074</t>
  </si>
  <si>
    <t>4053-2-3</t>
  </si>
  <si>
    <t xml:space="preserve"> PUBLISER COMUNICACIONES SOCIEDAD COMERCIAL DE RESPONSABILIDAD LIMITADA </t>
  </si>
  <si>
    <t>PENALIDAD APLICADA A PUBLISER COMUNICACIONES SOCIEDAD COMERCIAL DE RESPONSABILIDAD LIMITADA CANCELACION POR EL SERVICIOS DE DISEÑO, IMPRESIÓN Y PUBLICACIÓN DE OBRA LITERARIA "CASANOVA: MAESTRO POLÍTICO"- SEGUNDA EDICIÓNO/S N°1113</t>
  </si>
  <si>
    <t>23000075</t>
  </si>
  <si>
    <t xml:space="preserve">SUPERCONCRETO DEL PERU S.A.C. </t>
  </si>
  <si>
    <t>REPROGRAMACION POR LA PENALIDAD APLICADA A SUPERCONCRETO DEL PERU S.A.C. -CANCELACION POR LA VALORIZACION DE OBRA N° 24 DEL PROYECTO CONSTRUCCION Y MEJORAMIENTO DE LA CARRETERA PE - 3N (BAMBAMARCA) - PACCHA - CHIMBAN - PION - L.D. CON AMAZONAS (EMP. AM-103 EL TRIUNFO), SEGÚN CONFORMIDADES INFORME N° D127-2022-GR.CAJ-GRI-SGO/ORAM, OFICIO N° D1859-2022-GR.CAJ-GRI/SGSL VALIDADO CON OFICIO N° D127-2022-GR.CAJ/GRI.</t>
  </si>
  <si>
    <t>23000076</t>
  </si>
  <si>
    <t xml:space="preserve"> LEON CHIGNE CLARITA MARILU </t>
  </si>
  <si>
    <t>REPROGRAMADO D LA PENALIDAD APLICADA A LEON CHIGNE CLARITA MARILU CONTRATACION DEL CANCELACION POR EL SERVICIO DE MANERA URGENTE Y TEMPORAL DE UNA PERSONA NATURAL PARA LA LIMPIEZA Y EL MANTENIMIENTO DE LOS AMBIENTES DE LA PROCURADURIA PUBLICA REGIONAL DEL GRC.</t>
  </si>
  <si>
    <t>23000077</t>
  </si>
  <si>
    <t xml:space="preserve">ALEJANDRIA CASTRO CESAR AUGUSTO </t>
  </si>
  <si>
    <t>REPROGRAMACION DE LA PENALIDAD APLICADA A ALEJANDRIA CASTRO CESAR AUGUSTO CANCELACION POR EL SERVICIO DE ASISTENCIA TÉCN ICA ESPECIALIZADA PARA EL PROCESO DE IMPLEMENTACIÓN DE LA POLITICA REGIONAL DE LA PERSONA CON DISCAPACIDAD DE CAJAMARCA AL 2030 - TERCER ENTREGABLE</t>
  </si>
  <si>
    <t>23000078</t>
  </si>
  <si>
    <t xml:space="preserve">  ALVARADO LOPEZ RICHARD </t>
  </si>
  <si>
    <t>REPROGRAMACION POR LA PENALIDAD APLICADA A ALVARADO LOPEZ RICHARD - CANCELACION POR EL SERVICIO DE ORGANIZAR, COORDINAR Y EVALUAR LOS EVENTOS REALIZADOS POR LA UNIDAD DE CAPACITACION BASE A TEMAS DEL RIESGO DE GESTION DE DESASTRES, DEFENSA NACIONAL Y MOVILIZACION - O/S N°1194 - PRIMER ENTREGABLE</t>
  </si>
  <si>
    <t>23000079</t>
  </si>
  <si>
    <t xml:space="preserve">  HERRERA HUAMAN CESAR AUGUSTO </t>
  </si>
  <si>
    <t>REPROGRAMACION PENALIDAD APLICADA A HERRERA HUAMAN CESAR AUGUSTO -CANCELACION POR EL SERVICIO DE ABOGADO PARA LA SECRETARÍA TÉCNICA DE PROCEDIMIENTOS ADMINISTRATIVOS DISCIPLINARIOS DE LA SEDE DEL GOBIERNO REGIONAL DE CAJAMARCA. DIRECCIÓN DE PERSONAL</t>
  </si>
  <si>
    <t>23000080</t>
  </si>
  <si>
    <t xml:space="preserve">  MORALES SILVA ARISSA ARELI </t>
  </si>
  <si>
    <t>REPROGRAMADO LA PENALIDAD APLICADA A MORALES SILVA ARISSA ARELI CANCELACION POR EL SERVICIO DE CLASIFICACIÓN Y REGISTRO DE LOS ACTOS ADMINISTRATIVOS, RESOLUCIONES JUDICIALES Y DEMÁS DERIVADOS A LA OFICINA DE PROCURADURÍA PÚBLICA REGIONAL Y ELABORACIÓN DE LOS FALSOS EXPEDIENTES. PROCURADURÍA PÚBLICA</t>
  </si>
  <si>
    <t>23000081</t>
  </si>
  <si>
    <t xml:space="preserve"> GRUPO LC PERU SOCIEDAD ANONIMA CERRADA</t>
  </si>
  <si>
    <t>REPROGRAMACION LA PENALIDAD APLICADA A GRUPO LC PERU SOCIEDAD ANONIMA CERRADA CANCELAION POR LA ADQUISION DE SILLAS PARA LOS TRABAJADORES DE LA D.R ADMINISTRACIÓN, CONTROL PREVIO Y OFICINA DE COBRANZA COACTIVA. SEGUN O/C 630.</t>
  </si>
  <si>
    <t>23000084</t>
  </si>
  <si>
    <t xml:space="preserve"> CERQUIN ABANTO OMAR ANDRES </t>
  </si>
  <si>
    <t>REPROGRAMACION PENALIDAD APLICADA A CERQUIN ABANTO OMAR ANDRES -CANCELACION POR LOS SERVICIOS DE ASISTENCIA TECNICA EN COMUNICACIONES COMO PERIODISTA/PRESENTADOR DE NOTICIAS EN EL CANAL DIGITAL DEL GOBIERNO REGIONAL DE CAJAMARCA</t>
  </si>
  <si>
    <t>23000085</t>
  </si>
  <si>
    <t xml:space="preserve"> TULLUME ARANGOITIA LEONARDO GABRIEL</t>
  </si>
  <si>
    <t>REPROGRAMACION LA PENALIDAD APLICADA A TULLUME ARANGOITIA LEONARDO GABRIEL CANCELACION POR EL SERVICIO DE CONSULTORIA DE UNA PERSONA NATURAL Y/O JURIDICA PARA REALIZAR EL ANALISIS Y EMISION DE INFORMES PARA LA DIRECCION DE ABASTECIMIENTOS DEL GOBIERNO REGIONAL DE CAJAMARCA SEDE CENTRAL, DANDO CONFORMIDAD DE DEVENGADO EL INFORME N°D645-2022-GR.CAJ-DRA-DA/MACB.</t>
  </si>
  <si>
    <t>23000086</t>
  </si>
  <si>
    <t xml:space="preserve">013-2-3 </t>
  </si>
  <si>
    <t xml:space="preserve">  KOMATSU-MITSUI MAQUINARIAS PERU S.A</t>
  </si>
  <si>
    <t>PENALIDAD APLICADA A KOMATSU-MITSUI MAQUINARIAS PERU S.A. CANCELACION POR LA ADQUISICIÓN DE UÑAS Y SEGUROS PARA MANTENIMIENTO DE EXCAVADORA HIDRAULICA KOMATSU, MODELO PC220 LC, SERIE 85462, SEGUN RESOLUCION ADMINITRATIVA N° N° 026-2022-GR.CAJ-DRTC/D.ADM. - SEGUN O/C N° 809.</t>
  </si>
  <si>
    <t>23000097</t>
  </si>
  <si>
    <t xml:space="preserve"> ONCORE SOCIEDAD ANONIMA CERRADA</t>
  </si>
  <si>
    <t>PENALIDAD APLICADA A ONCORE SOCIEDAD ANONIMA CERRADA CANCELACION POR LA ADQUISICIÓN DE EQUIPOS DE C OMPUTO PARA LA SUB GERENCIA DE SUPERVISIÓN Y LIQUIDACIÓNES DEL GOBIERNO REGIONAL DE CAJAMARCA MEDIANTE CATÁLOGO ELECTRÓNICO DE ACUERDO MARCO. - SEGUN O/C N° 153.</t>
  </si>
  <si>
    <t>23000108</t>
  </si>
  <si>
    <t>PENALIDAD APLICADA A MULTISERVICIOS FAYCE SRL</t>
  </si>
  <si>
    <t>REPROGRAMACION POR PENALIDAD APLICADA A MULTISERVICIOS FAYCE SRL CANCELACION POR LA CONTRATACIÓN DEL SERVICIO DE IMPRE SIÓN DE FOLDER Y DIPLOMAS PARA EL RECONOCIMIENTO A LAS MUNICIPALIDADES PROVINCIALES DEL DEPSRTAMENTO DE CAJAMARCA, EN EL MARCO A LA IMPLEMENTACIÓN DEL SISTEMA LOCAL DE GESTIÓN AMBIENTAL (SLGA) 2021. SUB GERENCIA DE GESTIÓN DEL MEDIO AMBIEN TE</t>
  </si>
  <si>
    <t>23000109</t>
  </si>
  <si>
    <t xml:space="preserve"> PENALIDAD  A: FERNANDEZ ROJAS HECTOR RAFAEL</t>
  </si>
  <si>
    <t>REPROGRAMACION POR LA PENALIDAD APLICADA A: FERNANDEZ ROJAS HECTOR RAFAEL CONTRATACION DEL SERVICIO DE MANERA URGENTE Y TEMPORAL PARA LA ELABORACIÓN DE PROYECTOS DE CONTESTACIONES DE DEMANDAS CIVILES, CONTENCIOSO ADMINISTRATIVA, LABORAL, PENAL Y CONSTITUCIONAL, ELABORACION DE PROYECTOS DE ESCRITOS DE APERSONAMIENTO, SEGUN O/S N° 13</t>
  </si>
  <si>
    <t>23000110</t>
  </si>
  <si>
    <t xml:space="preserve">PENALIDAD  A VARGAS ALDAVE ALEX JAVIER </t>
  </si>
  <si>
    <t>REPROGRAMACION POR PENALIDAD APLICADA A VARGAS ALDAVE ALEX JAVIER PAO 916 - CANCELACION POR LA ADQUISICIÓN DE SERVICIO S DE PROFESIONAL EN INGENIERÍA DE SISTEMAS PARA SERVICIO DE APOYO EN EL USO DE TECNOLOGIAS DE INFORMACION DE PROYECTOS EN EL LABORATORIO DE GOBIERNO Y TRANSFORMACION DIGITAL DEL GOBIERNO REGIONAL DE CAJAMARCA SEGUN O/S N° 491 - 3029. - TERCER ENTREGABLE.</t>
  </si>
  <si>
    <t>23000111</t>
  </si>
  <si>
    <t xml:space="preserve">PENALIDAD  A AMERICA MOVIL PERU S.A.C. </t>
  </si>
  <si>
    <t>REPROGRAMACION POR PENALIDAD APLICADA A AMERICA MOVIL PERU S.A.C. PARA CANCELACION POR LA CONTRATACIÓN DEL SERVICO DE TRASLADO DE LÍNEA DE RED PRIVADA VIRTUAL, PARA LA NUEVA SEDE DE LA DRTPE DEL GORECAJ - DOCUMENTO DE COBRANZA GOB-00168 - SEGUN O/S N° 391.</t>
  </si>
  <si>
    <t>23000112</t>
  </si>
  <si>
    <t xml:space="preserve">PENALIDAD A CALDERON JAVIER </t>
  </si>
  <si>
    <t>REPROGRAMACION POR PENALIDAD APLICADA A NAVARRO CALDERON JAVIER CANCELACION POR LA DQUISICIÓN DE MEDALLAS DE ORO, PLAT A, BRONCE Y TROFEOS PARA PREMIACIÓN DE GANADORES DEL CAMPEONATO INTERCOMUNIDADES CAMPESINAS, CENTROS POBLADOS Y NATIVAS 2022 S.G. DE DESARROLLO SOCIAL Y HUMANO SEGUN O/C N° 393.</t>
  </si>
  <si>
    <t>23000113</t>
  </si>
  <si>
    <t>0138-3-3</t>
  </si>
  <si>
    <t>PENALIDAD  A: SALAZAR ESPINOZA ANGEL DEIVY -</t>
  </si>
  <si>
    <t>REPROGRAMACION POR PENALIDAD APLICADA A: SALAZAR ESPINOZA ANGEL DEIVY - CONTRATACIÓN DE SERVICIOS DE EMPADRONAMIENTO PARA EL LEVANTAMIENTO DE INFORMACION DE PERSONAS CON EMPADRONADOR 1: NAMBALLE - SAN IGNACIO - SEGUN O/S N° 571 - PRIMER ENTREGABLE.</t>
  </si>
  <si>
    <t>23000114</t>
  </si>
  <si>
    <t>0138-2-3</t>
  </si>
  <si>
    <t xml:space="preserve"> PENALIDAD  A: SALAZAR ESPINOZA ANGEL DEIVY </t>
  </si>
  <si>
    <t>23000115</t>
  </si>
  <si>
    <t>0138-1-3</t>
  </si>
  <si>
    <t xml:space="preserve"> PENALIDAD A: SALAZAR ESPINOZA ANGEL DEIVY</t>
  </si>
  <si>
    <t>23000116</t>
  </si>
  <si>
    <t xml:space="preserve">PENALIDAD  A GRUPO COMPUPLAZA E.I.R.L. </t>
  </si>
  <si>
    <t>REPROGRAMACION POR PENALIDAD APLICADA A GRUPO COMPUPLAZA E.I.R.L. CANCELACION POR LA ADQUISICION DE TINTAS PARA LA DIR ECCION REGIONAL DE TRABAJO Y PROMOCION DEL EMPLEO DEL GRC. SEGUN O/C N° 310.</t>
  </si>
  <si>
    <t>23000117</t>
  </si>
  <si>
    <t>PENALIDAD  A DIAZ LINARES WILMER</t>
  </si>
  <si>
    <t>REPROGRAMACION DE PENALIDAD APLICADA A DIAZ LINARES WILMER CANCELACION POR LA CONTRATACIÓN DE SERVICIOS DE EMPADRONAMIENTO PARA EL LEVANTAMIENTO DE INFORMACION DE PERSONAS CON DISCAPACIDAD SUB GERENCIA DE DESARROLLO SOCIAL Y HUMANO - SEGUN O/S N° 543 - SEGUNDO ENTREGABLE.</t>
  </si>
  <si>
    <t>23000118</t>
  </si>
  <si>
    <t>0135-2-2</t>
  </si>
  <si>
    <t xml:space="preserve"> PENALIDAD  A PLASENCIA VELASQUEZ MANUELA ADRIANA -</t>
  </si>
  <si>
    <t>REPROGRAMACION DE PENALIDAD APLICAD A PLASENCIA VELASQUEZ MANUELA ADRIANA -CONTRATACIÓN DE SERVICIOS DE EMPADRONAMIENTO PARA EL LEVANTAMIENTO DE INFORMACION DE PERSONAS CON DISCAPACIDAD SUB GERENCIA DE DESARROLLO SOCIAL Y HUMANO - SEGUN O/S N°545 - TERCER ENTREGABLE.</t>
  </si>
  <si>
    <t>23000119</t>
  </si>
  <si>
    <t>0135-1-2</t>
  </si>
  <si>
    <t xml:space="preserve">PENALIDAD  A PLASENCIA VELASQUEZ MANUELA ADRIANA </t>
  </si>
  <si>
    <t>23000120</t>
  </si>
  <si>
    <t xml:space="preserve"> PENALIDAD A A RAMIREZ NARRO MARIA KIMBERLEY </t>
  </si>
  <si>
    <t>REPROGRAMADO PENALIDAD APLICADA A RAMIREZ NARRO MARIA KIMBERLEY CANCELACION POR LA CONTRATACION DEL SERVICIO DE MADRE SUSTITUTA PARA LA ALDEA INFANTIL SAN ANTONIO DEL GOBIERNO REGIONAL DE CAJAMARCA.</t>
  </si>
  <si>
    <t>23000121</t>
  </si>
  <si>
    <t xml:space="preserve">PENALIDAD  A SERVICIOS POSTALES DEL PERU SOCIEDAD ANONIMA 'SERPOST S.A.' </t>
  </si>
  <si>
    <t>REPROGRAMADO PENALIDAD APLICADA A SERVICIOS POSTALES DEL PERU SOCIEDAD ANONIMA 'SERPOST S.A.' CANCELACION POR LA CONTRATACIÓN DE "SERVICIO DE MENSAJERÍA PARA LA SEDE DEL GOBIERNO REGIONAL CAJAMARCA - 2022" MES MARZO 2022 SEGUN O/S N° 770</t>
  </si>
  <si>
    <t>23000122</t>
  </si>
  <si>
    <t xml:space="preserve"> PENALIDAD  A SERVICIOS POSTALES DEL PERU SOCIEDAD ANONIMA 'SERPOST S.A.</t>
  </si>
  <si>
    <t>REPROGRAMADO PENALIDAD APLICADA A SERVICIOS POSTALES DEL PERU SOCIEDAD ANONIMA 'SERPOST S.A.' CANCELACION POR LA CONTRATACIÓN DE "SERVICIO DE MENSAJERÍA PARA LA SEDE DEL GOBIERNO REGIONAL CAJAMARCA - 2022" - MES ABRIL 2022. SEGUN O/S N° 769.</t>
  </si>
  <si>
    <t>23000123</t>
  </si>
  <si>
    <t xml:space="preserve"> PENALIDAD  A LOZADA RIMARACHE SEGUNDO MAXIMO </t>
  </si>
  <si>
    <t>REPROGRAMADO PENALIDAD APLICADA A LOZADA RIMARACHE SEGUNDO MAXIMO SERVICIOS DE UNA PERSONA NA TURAL, PARA LA ATENCIÓN A LOS USUSARIO CON SUS TESTIMONIOS DEL FONDO DOCUMENTAL NOTARIAL, EL MISMO QUE SE ENCUENTRA EN EL ARCHIVO SUB REGIONAL DE CUTERVO - SEGUN O/S N° 369 - TERCER ENTREGABLE.</t>
  </si>
  <si>
    <t>23000124</t>
  </si>
  <si>
    <t>129-3-3</t>
  </si>
  <si>
    <t xml:space="preserve"> PENALIDAD  A GUEVARA ALARCON ETSON YAIR PAO 906</t>
  </si>
  <si>
    <t>REPROGRAMADO LA PENALIDAD APLICADA A GUEVARA ALARCON ETSON YAIR PAO 906-CONTRATACIÓN DE SERVICIO S DE EMPADRONAMIENTO PARA EL LEVANTAMIENTO DE INFORMACION DE PERSONAS CON DISCAPACIDAD EN LOS DISTRITOS DE EXTREMA POBREZA DE LA REGIÒN CAJAMARCA - 2022, SUB GERENCIA DE DESARROLLO SOCIAL Y HUMANO SEGUN O/S N° 474 - TERCER ENTREGABLE.</t>
  </si>
  <si>
    <t>23000125</t>
  </si>
  <si>
    <t>129-2-3</t>
  </si>
  <si>
    <t xml:space="preserve"> PENALIDAD A GUEVARA ALARCON ETSON YAIR PAO 906</t>
  </si>
  <si>
    <t>REPROGRAMADO LA PENALIDAS APLICADA A GUEVARA ALARCON ETSON YAIR PAO 906 CANCELACION POR LA -CONTRATACIÓN DE SERVICIO S DE EMPADRONAMIENTO PARA EL LEVANTAMIENTO DE INFORMACION DE PERSONAS CON DISCAPACIDAD EN LOS DISTRITOS DE EXTREMA POBREZA DE LA REGIÒN CAJAMARCA - 2022, SUB GERENCIA DE DESARROLLO SOCIAL Y HUMANO</t>
  </si>
  <si>
    <t>23000126</t>
  </si>
  <si>
    <t>129-1-3</t>
  </si>
  <si>
    <t xml:space="preserve">PENALIDAD A GUEVARA ALARCON ETSON YAIR PAO 906 </t>
  </si>
  <si>
    <t>REPROGRAMADO PENALIDAD APLICADA A GUEVARA ALARCON ETSON YAIR PAO 906 CANCELACION POR LA -CONTRATACIÓN DE SERVICIO S DE EMPADRONAMIENTO PARA EL LEVANTAMIENTO DE INFORMACION DE PERSONAS CON DISCAPACIDAD EN LOS DISTRITOS DE EXTREMA POBREZA DE LA REGIÒN CAJAMARCA - 2022, SUB GERENCIA DE DESARROLLO SOCIAL Y HUMANO</t>
  </si>
  <si>
    <t>23000127</t>
  </si>
  <si>
    <t>127-1-3</t>
  </si>
  <si>
    <t xml:space="preserve"> PENALIDAD  A TAIJIN BAZAN LIDIA </t>
  </si>
  <si>
    <t>REPROGRAMACION POR LA PENALIDAD APLICADA A TAIJIN BAZAN LIDIA - SERVICOS DE.REALIZAR ACCIONES DE GESTION, APOYO, SEGUIMIENTO Y MONITOREO QUE CONTRIBUYA EN LA PROMOCION Y FORTALECIMIENTO DE LAS COMUNIDADES NATIVAS CAMPESINAS- SEGUN O/S N° 341- QUINTO ENTREGABLE.</t>
  </si>
  <si>
    <t>23000128</t>
  </si>
  <si>
    <t>PENALIDAD  A GUEVARA COHAYLA JULIO JOHANSEN PAO 900-</t>
  </si>
  <si>
    <t>REPROGRAMACION POR LA PENALIDAD APLICADA A GUEVARA COHAYLA JULIO JOHANSEN PAO 900-CONTRATACIÓN DE SERV ICIOS DE EMPADRONAMIENTO PARA EL LEVANTAMIENTO DE INFORMACION DE PERSONAS CON DISCAPACIDAD EN LOS DISTRITOS DE EXTREMA POBREZA DE LA REGIÒN CAJAMARCA - 2022, SUB GERENCIA DE DESARROLLO SOCIAL Y HUMANO SEGUN O/S N° 479 - PRIMER ENTREGABE.</t>
  </si>
  <si>
    <t>23000129</t>
  </si>
  <si>
    <t>PENALIDAD  A CACHI QUISPE EVER EDINSON PAO 901-</t>
  </si>
  <si>
    <t>REPROGRAMACION DE LA PENALIDAD APLICADA A CACHI QUISPE EVER EDINSON PAO 901- CANCELACION POR LA CONTRATACIÓN DE SERVICIOS DE EMPADRONAMIENTO PARA EL LEVANTAMIENTO DE INFORMACION DE PERSONAS CON DISCAPACIDAD EN LOS DISTRITOS DE EXTREMA POBREZA DE LA REGIÒN CAJAMARCA - 2022 - SEGUN O/S N° 476 - PRIMER ENTREGABLE.</t>
  </si>
  <si>
    <t>23000130</t>
  </si>
  <si>
    <t xml:space="preserve"> PENALIDAD A SALDAÑA VIOLETA JOSE LUIS</t>
  </si>
  <si>
    <t>REPROGRAMACION POR LA PENALIDAD APLICADA SALDAÑA VIOLETA JOSE LUIS CANCELACION POR LA COMPRA DE 02 SILLONES GI RATORIOS PARA LA SGAT, CON LA FINALIDAD DE REEMPLAZAR EL MOBILIARIO DE DICHA INSTITUCION DEL GRC. -SEGUN O/C N° 248.</t>
  </si>
  <si>
    <t>23000131</t>
  </si>
  <si>
    <t>PENALIDAD A A FLORES CORTEZ HENRY PAO 919-</t>
  </si>
  <si>
    <t>REPROGRAMACION DE LA PENALIDAD APLICADA A FLORES CORTEZ HENRY PAO 919-CONTRATACION DEL SERVICIO DE MA NERA URGENTE Y TEMPORAL PARA EL REGISTRO DE EXPEDIENTES JUDICIALES Y PENALES EN EL ARCHIVO DIGITAL, PROCURADURIA PUBLICA - SEGUN O/S N° 503</t>
  </si>
  <si>
    <t>23000132</t>
  </si>
  <si>
    <t xml:space="preserve"> PENALIDAD A SERVICIOS POSTALES DEL PERU SOCIEDAD ANONIMA 'SERPOST S.A.'</t>
  </si>
  <si>
    <t>REPROGRAMACION SEGUN PENALIDAD APLICADA A SERVICIOS POSTALES DEL PERU SOCIEDAD ANONIMA 'SERPOST S.A.' CANCELACION POR LA CONTRATACIÓN DE "SERVICIO DE MENSAJERÍA PARA LA SEDE DEL GOBIERNO REGIONAL CAJAMARCA - 2022" - PAGO MES DE ENERO DEL 2022 - SEGUN O/S N° 606.</t>
  </si>
  <si>
    <t>23000133</t>
  </si>
  <si>
    <t xml:space="preserve"> PENALIDAD  A SERVICIOS POSTALES DEL PERU SOCIEDAD ANONIMA 'SERPOST S.A</t>
  </si>
  <si>
    <t>REPROGRAMACION PENALIDAD APLICADA A SERVICIOS POSTALES DEL PERU SOCIEDAD ANONIMA 'SERPOST S.A.' CANCELACION POR LA CONTRATACIÓN DE "SERVICIO DE MENSAJERÍA PARA LA SEDE DEL GO BIERNO REGIONAL CAJAMARCA - 2022" PAGO PARA DEL MES DE FEBRERO DEL 2022.</t>
  </si>
  <si>
    <t>23000134</t>
  </si>
  <si>
    <t xml:space="preserve"> PENALIDAD A A NUÑEZ MESTANZA CANDELARIO </t>
  </si>
  <si>
    <t>REPROGRAMACION POR LA PANALIDAD APLICADA A NUÑEZ MESTANZA CANDELARIO NILVER CONTRATACIÓN DE LOS SERVIC IOS DE UNA PERSONA NATURAL O JURIDICA PARA LA SISTEMATIZACION DE LAS ACTIVIDADES PROGRAMADAS POR LA GERENCIA GENERAL REGIONAL CON RELACIÓN A LA GOBERNACIÓN REGIONAL DEL GOBIERNO REGIONAL DE CAJAMARCA,SEGUN O/S N° 51- SEPTIMO ENTREGABLE</t>
  </si>
  <si>
    <t>23000135</t>
  </si>
  <si>
    <t>055-2-3</t>
  </si>
  <si>
    <t xml:space="preserve"> PENALIDAD A ASOCIADOS SANCHEZ MLN SAC</t>
  </si>
  <si>
    <t>PENALIDAD APLICADA A ASOCIADOS SANCHEZ MLN SAC, CANCELACION POR LA ADQUISICION DE PLATOS RECORDATORIOS DE BRONCE Y/O MADERA CON DOS PIEZAS DE METAL DE BRONCE, SEGUN ESPECIFICACIONES TECNICAS. SEGUN INF Nª D68-2022-GR.CAJ-DREM/PMVP.</t>
  </si>
  <si>
    <t>23000136</t>
  </si>
  <si>
    <t>020-2-4</t>
  </si>
  <si>
    <t xml:space="preserve"> PENALIDAD  A CIEZA LEON DANTE HARTMAN</t>
  </si>
  <si>
    <t>PENALIDAD APLICADA A CIEZA LEON DANTE HARTMAN CANCELAION POR EL 80% DE LA SUPERVISIO N DE ELABORACION DE EPEDIENTE TECNICO DEL PROYECTO C.U. 2173473 "MEJORAMIEENTO DEL SERVICIO EDUCATIVO EN LAS INSTITUCIONES EDUCATIVAS DEL NIVEL PRIMARIO EN LAS LOCALIDADES DE CHONTA BAJA, PAMPA DE SAN LUIS, C</t>
  </si>
  <si>
    <t>23000137</t>
  </si>
  <si>
    <t>016-2-3</t>
  </si>
  <si>
    <t xml:space="preserve"> PENALIDAD  A CARRANZA SANCHEZ ELMER SEGUNDO </t>
  </si>
  <si>
    <t>GIRO QUE SE REALIZA A NOMBRE DE CARRANZA SANCHEZ ELMER SEGUNDO - CANCELACION POR EL SERVICIO DE UN ESPECIALISTA SOCIAL PARA LA INTERVENCIÓN DEL COMPONENTE SOCIAL EN LA IMPLEMENTACIÓN DE LAS ACTIVIDADES DE MANTENIMIENTO DEL SERVICIO DE AGUA POTABLE. D. R. DE VIVIENDA- O/S N°1015 SEGUNDO ENTREGABLE.</t>
  </si>
  <si>
    <t>23000138</t>
  </si>
  <si>
    <t>013-1-4</t>
  </si>
  <si>
    <t xml:space="preserve">PENALIDAD  A DIAZ BARRUETO EBER DIDIER DE JESUS </t>
  </si>
  <si>
    <t>PENALIDAD APLICADA A DIAZ BARRUETO EBER DIDIER DE JESUS CANCELACION POR LA CONTRATACIÓN DE SERVICIOS PARA APOYO TÉCNICO AL VOLUNTARIADO AMBIENTAL REGIONAL.Y ELABORACIÓN DE INDICADORES AMBIENTALES. S.G. DE GESTIÓN DEL MEDIO AMBIENTE. - TERCER ENTREGABLE.</t>
  </si>
  <si>
    <t>23000139</t>
  </si>
  <si>
    <t xml:space="preserve"> PENALIDAD APLICADA A QUITO EXPRESS COURIER E.I.R.L.</t>
  </si>
  <si>
    <t>PENALIDAD APLICADA A QUITO EXPRESS COURIER E.I.R.L. CANCELACION POR EL SERVICIO DE COURIER NIVEL LO CAL, REGIONAL Y NACIONAL PARA LA ZONA DE TRABAJO - CAJAMARCA DE LA DIRECCIÓN REGIONAL DE TRABAJO Y PROMOCIÓN DEL EMPLEO. - O/S N°148</t>
  </si>
  <si>
    <t>23000140</t>
  </si>
  <si>
    <t>013-3-4</t>
  </si>
  <si>
    <t xml:space="preserve"> PENALIDAD A DIAZ BARRUETO EBER DIDIER DE JESUS</t>
  </si>
  <si>
    <t>23000141</t>
  </si>
  <si>
    <t>063-1-2</t>
  </si>
  <si>
    <t>PENALIDAD  A LESLY DIOSHELYN NIMYA RODRIGUEZ TRUJILLO DE JULCA</t>
  </si>
  <si>
    <t>PENALIDAD APLICADA A LESLY DIOSHELYN NIMYA RODRIGUEZ TRUJILLO DE JULCA, CANCELACION POR EL SERVICIO DE REALIZAR EL MONITOREO EN 22 SISTEMAS DE AGUA POTABLE EN LOS DISTRITOS DE CAJABAMBA Y CONDEBAMBA DE LA REGIÓN CAJAMARCA. (QUINTO ENTREGABLE)SEGUN OF Nª D491-2022-GR.CAJ/DRVCS.</t>
  </si>
  <si>
    <t>23000142</t>
  </si>
  <si>
    <t xml:space="preserve"> PENALIDAD A: CONTRERAS YARLEQUE GEORGE STIPHEN</t>
  </si>
  <si>
    <t>REPROGRAMACION PENALIDAD APLICADA A: CONTRERAS YARLEQUE GEORGE STIPHEN CONTRATACIÓN DE SERVICIOS PARA PUBLICACIONES EN REDES SOCIALES Y ASISTENCIA TÉCNICA EN LOS EQUIPOS DE TRANSMISIÓN EN VIVO DEL CANAL DIGITAL DEL GOBIERNO REGIONAL DE CAJAMARCA, SEGUN O/S N° 8</t>
  </si>
  <si>
    <t>23000143</t>
  </si>
  <si>
    <t xml:space="preserve"> PENALIDAD APLICADA A SUPERCONCRETO DEL PERU S.A.C.</t>
  </si>
  <si>
    <t>REPROGRAMACION PENALIDAD APLICADA A SUPERCONCRETO DEL PERU S.A.C. -CANCELACION DE LA VALORIZACION DE OBRA N° 17 DEL PROYECTO CONSTRUCCION Y MEJORAMIENTO DE LA CARRETERA PE - 3N (BAMBAMARCA) - PACCHA - CHIMBAN - PION - L.D. CON AMAZONAS (EMP. AM-103 EL TRIUNFO), SEGÚN OFICIO N° D493-2022-GR.CAJ-GRI/SGSL</t>
  </si>
  <si>
    <t>23000144</t>
  </si>
  <si>
    <t xml:space="preserve"> PENALIDAD A: CORPORACION REYSANA BIENESTAR S.R.L</t>
  </si>
  <si>
    <t>REPROGRAMACION PENALIDAD APLICADA A: CORPORACION REYSANA BIENESTAR S.R.L.CANCELACION POR LA ADQUISICIÓN DE ÚTILES DE ESCRITORIO PARA LAS DIFERENTES ÁREAS DEL GRC MEDIANTE CATÁLOGO ELECTRÓNICO,SEGUN LA O/C N° 70</t>
  </si>
  <si>
    <t>23000145</t>
  </si>
  <si>
    <t>PENALIDAD  A GRUPO COMPUPLAZA E.I.R.L</t>
  </si>
  <si>
    <t>REPROGRAMACION DE LA PENALIDAD APLICADA A GRUPO COMPUPLAZA E.I.R.L. POR LA ADQUISICION DE CINTAS Y TARJETA P ARA LA IMPRESORA ZEBRA DE LA SUB GERENCIA DE DESARROLLO SOCIAL Y HUMANO DEL GOBIERNO REGIONAL DE CAJAMARCA.-SEGUN O/C N° 77</t>
  </si>
  <si>
    <t>23000146</t>
  </si>
  <si>
    <t xml:space="preserve"> PENALIDAD  A ARCE DIAZ EMILIA NELLY </t>
  </si>
  <si>
    <t>REPROGRAMACION DE LA PENALIDAD APLICADA A ARCE DIAZ EMILIA NELLY ADQUISICION DE ACCESORIOS Y SUMINIST ROS DE COMPUTO PARA LA DIRECCION REGIONAL DE TRANSFORMACION DIGITAL DEL GOBIERNO REGIONAL DE CAJAMARCA.-SEGUN O/C N° 78</t>
  </si>
  <si>
    <t>23000148</t>
  </si>
  <si>
    <t xml:space="preserve"> PENALIDAD  A ARCE DIAZ EMILIA NELLY</t>
  </si>
  <si>
    <t>REPROGRAMACION DE LA PENALIDAD APLICADA A ARCE DIAZ EMILIA NELLY ADQUISICIÓN DE UN TANQUE HIDRONEUMÁT ICO X 100 LTS PARA AGUA SUBTERRÁNEA PARA LA ALDEA INFANTIL SAN ANTONIO DEL GOBIERNO REGIONAL DE CAJAMARCA.,SEGUN O/C N° 88</t>
  </si>
  <si>
    <t>23000149</t>
  </si>
  <si>
    <t xml:space="preserve"> PENALIDAD  A GALVEZ MUÑOZ JUAN LUIS MIGUEL</t>
  </si>
  <si>
    <t>REPROGRAMACION DE LA PENALIDAD APLICADA A GALVEZ MUÑOZ JUAN LUIS MIGUEL POR LA CONTRATACIÓN DEL SERVICIO DE REVISIÓN, SELECCIÓN Y ORGANIZACIÓN DE LOS ACTOS RESOLUTIVOS DE LA SECRETARÍA GENERAL PERIODO 2020 PARA SU POSTERIOR INTERNAMIENTO EN EL ARCHIVO CENTRAL DEL GOBIERNO REGIONAL DE CAJAMARCA.-SEGUN O/S N° 197</t>
  </si>
  <si>
    <t>23000150</t>
  </si>
  <si>
    <t xml:space="preserve"> PENALIDAD  A COMPUPLAZA COMPUTADORAS E.I.R.L.</t>
  </si>
  <si>
    <t>REPROGRAMACION DE LA PENALIDAD APLICADA A COMPUPLAZA COMPUTADORAS E.I.R.L.CANCELACION POR LA ADQUISICIÓN DE 02 TONER HP CF237X PARA LA DIRECCIÓN REGIONAL DE TRANSFORMACIÓN DIGITAL DE LA SEDE DEL GOBIERNO REGIONAL DE CAJAMARCA MEDIANTE CATÁLOGO ELECTRÓNICO DE ACUERDO MARCO.-SEGUN O/C N° 25</t>
  </si>
  <si>
    <t>23000151</t>
  </si>
  <si>
    <t xml:space="preserve"> PENALIDAD  A COMPUPLAZA COMPUTADORAS E.I.R.L</t>
  </si>
  <si>
    <t>REPROGRAMACION DE LA PENALIDAD APLICADA A COMPUPLAZA COMPUTADORAS E.I.R.L.CANCELACION POR LA ADQUISICIÓN DE TONER HP CF 226X COLOR NEGRO MEDIANTE CATÁLOGO ELECTRÓNICO DE ACUERDO MARCO. PARA LA SUB GERENCIA DE DESARROLLO SOCIAL Y HUMANO DEL GOBIERNO REGIONAL DE CAJAMARCA.- SEGUN O/C N° 29</t>
  </si>
  <si>
    <t>23000152</t>
  </si>
  <si>
    <t xml:space="preserve"> PENALIDAD  A BRIONES GUEVARA PATRICIA KATHERINE</t>
  </si>
  <si>
    <t>REPROGRAMACION DE LA PENALIDAD APLICADA A BRIONES GUEVARA PATRICIA KATHERINE CANCELACION POR LA CONTRATACIÓN DE SERVICIO S DE UN COORDINADOR PARA SEGUIMIENTO Y MONITOREO DE ACTIVIDADES DE LA SUB GERENCIA REGIONAL DE DESARROLLO SOCIAL Y HUMANO - GERENCIA REGIONAL DE DESARROLLO SOCIAL - CAJAMARCA, SEGUN O/S N° 54-TERCER ENTREGABLE.</t>
  </si>
  <si>
    <t>23000153</t>
  </si>
  <si>
    <t xml:space="preserve"> PENALIDAD  A SERVICIOS POSTALES DEL PERU SOCIEDAD ANONIMA 'SERPOST S.A.'</t>
  </si>
  <si>
    <t>REPROGRAMACION DE LA PENALIDAD APLICADA A SERVICIOS POSTALES DEL PERU SOCIEDAD ANONIMA 'SERPOST S.A.' CANCELACION POR EL SERVICIO DE MENSAJERIA CORRESPONDIENTE AL MES DE DICIEMBRE 2021 - CONFORMIDAD OTORGADA POR LA SECRETARÍA GENERAL-SEGUN OS N° 322</t>
  </si>
  <si>
    <t>23000154</t>
  </si>
  <si>
    <t>PENALIDAD  A: NAVARRO SARMIENTO ALDO OMAR -</t>
  </si>
  <si>
    <t>REPROGRAMACION DE LA PENALIDAD APLICADA A: NAVARRO SARMIENTO ALDO OMAR - CANCELACION POR LA CONTRATACION DE SERVI CIO DE UN MEDICO OCUPACIONAL PARA LA ATENCION DE LOS SERVIDORES CIVILES DE LA SEDE CENTRAL Y DIRECCIONES RINDENTES,SEGUN O/S N°0000004-TERCER ENTREGABLE</t>
  </si>
  <si>
    <t>23000155</t>
  </si>
  <si>
    <t xml:space="preserve"> PENALIDAD  A HORNA COTRINA JHENI THALIS </t>
  </si>
  <si>
    <t>REPROGRAMACION DE LA PENALIDAD APLICADA A HORNA COTRINA JHENI THALIS CANCELACION POR LA CONTRATACION DE SERVICIO DE 01 P ROFESIONAL PARA REALIZAR ACCIONES EN EL MARCO DEL CONVENIO DEL GRC CON EL MINISTERIO DE LA MUJER Y POBLACIONES VULNERABLES, SEGUN O/S N° 115-PRIMER ENTREGABLE-SEGUN O/S N°115</t>
  </si>
  <si>
    <t>23000156</t>
  </si>
  <si>
    <t xml:space="preserve"> PENALIDAD A INVERSIONES CORONADO SANGAY S.R.L</t>
  </si>
  <si>
    <t>REPROGRAMACION DE LA PENALIDAD APLICADA A INVERSIONES CORONADO SANGAY S.R.L - CANCELACION POR LA ADQUISICIÓN DE "MEMORIAS PORTÁTILES USB DE 128 GB ES PARA LA DONACIÓN EN LA PREMIACIÓN DEL I CONCURSO REGIONAL DE DIBUJO "PREPARADOS ANTES LAS LLUVIAS INTENSAS" - SEGUN O/C N° 101</t>
  </si>
  <si>
    <t>23000157</t>
  </si>
  <si>
    <t>PENALIDAD A DURCOR LOGISTIC S.R.L.</t>
  </si>
  <si>
    <t>REPROGRAMACION PENALIDAD APLICADA A DURCOR LOGISTIC S.R.L. CANCELACION POR LA ADQUISICION DE CINTAS DE COPIAS DE S EGURIDAD PARA EL RESGUARDO DE LA INFORMACION DE LOS SERVIDORES PROCESAMIENTO DE DATOS DEL GOBIERNO REGIONAL DE CAJAMARCA.-SEGUN O/C N° 136</t>
  </si>
  <si>
    <t>23000158</t>
  </si>
  <si>
    <t>PENALIDAD  A : VILLOSLADA BRIONES ROSA ELVIRA</t>
  </si>
  <si>
    <t>REPROGRAMACION DE LA PENALIDAD APLICADA A : VILLOSLADA BRIONES ROSA ELVIRA POR LA CANCELACIÓN DE UTILES DE ASEO PARA LOS NIÑOS, NIÑAS Y ADOLESCENTES ALBERGADOS EN LA ALDEA INFANTIL SAN ANTONIO CAJAMARCA.-SEGUN O/C N° 137</t>
  </si>
  <si>
    <t>23000159</t>
  </si>
  <si>
    <t xml:space="preserve"> PENALIDAD A PAICO MALCA ZULEMA VICTORIA MADELEINE</t>
  </si>
  <si>
    <t>REPROGRAMACION DE LA PENALIDAD APLICADA A PAICO MALCA ZULEMA VICTORIA MADELEINE CANCELACION POR LA CONTRATACIÓN DEL SERV ICIO DE LIMPIEZA EN EL ARCHIVO CENTRAL DE SECRETARÍA GENERAL-SEGUN O/S N° 173-SEGUNDO ENTREGABLE.</t>
  </si>
  <si>
    <t>23000160</t>
  </si>
  <si>
    <t xml:space="preserve"> PENALIDAD  A PONCE PAZ MARINA GRACIA CONTRATACION DEL SERVICIO DE MANERA URGENTE Y TEMPORAL PARA LA ELABORACIÓN DE PROYECTOS DE CONTESTACIONES DE DEMANDAS CIVILES, CONTENCIOSO ADMINISTRATIVO, LABORAL, PENAL Y CONSTITUCIONAL Y OTROS PARA LA PROCURADURIA PUBLICA REGIONAL-SEGUN O/S N° 153-- SEGUNDO ENTREGABLE, SEGUN SIAF 947-2022 Y C/P 104-01-2023 RO.</t>
  </si>
  <si>
    <t>REPROGRAMACION DE LA PENALIDAD APLICADA A PONCE PAZ MARINA GRACIA CONTRATACION DEL SERVICIO DE MANERA URGENTE Y TEMPORAL PARA LA ELABORACIÓN DE PROYECTOS DE CONTESTACIONES DE DEMANDAS CIVILES, CONTENCIOSO ADMINISTRATIVO, LABORAL, PENAL Y CONSTITUCIONAL Y OTROS PARA LA PROCURADURIA PUBLICA REGIONAL-SEGUN O/S N° 153-- SEGUNDO ENTREGABLE.</t>
  </si>
  <si>
    <t>23000161</t>
  </si>
  <si>
    <t xml:space="preserve"> PENALIDAD  A MOGOLLON BOULANGGER ERICKA MARIBEL</t>
  </si>
  <si>
    <t>REPROGRAMACION DE LA PENALIDAD APLICADA A MOGOLLON BOULANGGER ERICKA MARIBEL CANCELACION POR LA ADQUISICION KIT DE MANTE NIMIENTO PARA LA OFICINA DE DEFENSA NACIONAL DE LA SEDE DEL GOBIERNO REGIONAL DE CAJAMARCA-SEGUN O/C N° 166</t>
  </si>
  <si>
    <t>23000162</t>
  </si>
  <si>
    <t xml:space="preserve"> PENALIDAD  CÁRDENAS SÁNCHEZ DIANA ELIZABETH</t>
  </si>
  <si>
    <t>REPROGRAMACION DE LA PENALIDAD APLICADA A CÁRDENAS SÁNCHEZ DIANA ELIZABETH CANCELAION POR LA CONTRATACION DEL SERVICIO DE UNA PERSONA NATURAL PARA PRESTAR EL SERVICIO COMO APOYO ADMINISTRATIVO EN LA DRTPE-SEGUN O/S N° 315 - PRIMER ENTREGABLE.</t>
  </si>
  <si>
    <t>23000163</t>
  </si>
  <si>
    <t>PENALIDAD  A CHONON SANCHEZ MANUEL ENRIQUE</t>
  </si>
  <si>
    <t>REPROGRAMACION PARA LA PENALIDAD APLICADA A CHONON SANCHEZ MANUEL ENRIQUE. CANCELACION POR LA ADQUISICION DE ALIMENTOS PAR A CONSUMO HUMANO (HARINAS Y GRANOS) PARA LA ATENCION DIARIA E ININTERRUNPIDA A LA POBLACION DE NIÑOS NIÑAS Y ADOLESCENTES DE LA ALDEA INFANTIL SAN ANTONIO DEL GOBIERNO REGIONAL DE CAJAMARCA.-SEGUN O/C N° 105. - SEGUNDO ENTREGABLE.</t>
  </si>
  <si>
    <t>23000164</t>
  </si>
  <si>
    <t>0108-1-2</t>
  </si>
  <si>
    <t xml:space="preserve"> PENALIDAD  A DIAZ BARRUETO EBER DIDIER DE JESUS</t>
  </si>
  <si>
    <t>REPROGRAMACION PARA LA PENALIDAD APLICADA A DIAZ BARRUETO EBER DIDIER DE JESUS- CONTRATACIÓN DE SERVICIOS DE UN PERSONAL PARA LA SUB GERENCIA DE GESTIÓN DEL MEDIO AMBIENTE DE LA GERENCIA REGIONAL DE RECURSOS NATURALES Y GESTION DEL MEDIO AMBIENTE.-SEGUN O/S N° 233- SEGUNDO ENTREGABLE.</t>
  </si>
  <si>
    <t>23000165</t>
  </si>
  <si>
    <t>0108-2-2</t>
  </si>
  <si>
    <t xml:space="preserve"> PENALIDAD  A DIAZ BARRUETO EBER DIDIER DE JESUS-</t>
  </si>
  <si>
    <t>REPROGRAMACION POR LA PENALIDAD APLICADA A DIAZ BARRUETO EBER DIDIER DE JESUS- CANCELACION POR LA CONTRATACIÓN DE SERVICIOS DE UN PERSONAL PARA LA SUB GERENCIA DE GESTIÓN DEL MEDIO AMBIENTE DE LA GERENCIA REGIONAL DE RECURSOS NATURALES Y GESTION DEL MEDIO AMBIENTE.-SEGUN O/S N° 233- TERCER ENTREGABLE.</t>
  </si>
  <si>
    <t>23000166</t>
  </si>
  <si>
    <t xml:space="preserve"> PENALIDAD  A CASTAÑEDA REYES VICTOR ENRIQUE</t>
  </si>
  <si>
    <t>REPROGRAMACION PENALIDAD APLICADA A CASTAÑEDA REYES VICTOR ENRIQUE. SERVICIO DE UN ABOGADO PA RA LA SECRETARIA TECNICA DE PROCESOS ADMINISTRATIVOS DISCIPLINARIOS DE LA SEDE CENTRAL DEL GOBIERNO REGIONAL DE CAJAMARCA.</t>
  </si>
  <si>
    <t>23000167</t>
  </si>
  <si>
    <t>PENALIDAD A CALDERON QUIROZ MARIO WALTER -CONTRATACION DEL SERVICIO DE MANERA URGENTE Y TEMPORAL PARA LA ELABORACIÓN DE PROYECTOS DE CONTESTACIONES DE DEMANDAS CIVILES, CONTENCIOSO ADMINISTRATIVA, LABORAL, PENAL Y CONSTITUCIONAL, ELABORACIÓN DE PROYECTOS DE ESCRITOS-SEGUN O/S N° 244-SEGUNDO ENTREGABLE, SEGUN SIAF 1460-2022 Y C/P 110-01-2023 RO</t>
  </si>
  <si>
    <t>REPROGRAMACION POR LA PENALIDAD A CALDERON QUIROZ MARIO WALTER -CONTRATACION DEL SERVICIO DE MANERA URGENTE Y TEMPORAL PARA LA ELABORACIÓN DE PROYECTOS DE CONTESTACIONES DE DEMANDAS CIVILES, CONTENCIOSO ADMINISTRATIVA, LABORAL, PENAL Y CONSTITUCIONAL, ELABORACIÓN DE PROYECTOS DE ESCRITOS-SEGUN O/S N° 244-SEGUNDO ENTREGABLE.</t>
  </si>
  <si>
    <t>23000168</t>
  </si>
  <si>
    <t xml:space="preserve"> PENALIDAD  A: COLLASOS CORREA HANS </t>
  </si>
  <si>
    <t>REPROGRAMACION POR LA PENALIDAD APLICADA A: COLLASOS CORREA HANS CONTRATACIÓN DEL SERVICIO PARA CLASIFICACIÓN Y ARCHIVO DE DOCUMENTOS DE LA DIRECCIÓN REGIONAL DE TRABAJO Y PROMOCIÓN DEL EMPLEO - ZONAL JAÉN.-SEGUN O/S N° °252- SEGUNDO ENTREGABLE.</t>
  </si>
  <si>
    <t>23000169</t>
  </si>
  <si>
    <t>PENALIDAD  A LAMB OFFICE SOCIEDAD DE RESPONSABILIDAD LIMITADA</t>
  </si>
  <si>
    <t>REPROGRAMACION POR LA PENALIDAD APLICADA A LAMB OFFICE SOCIEDAD DE RESPONSABILIDAD LIMITADA ADQUISICIÓN DE 02 TONER RICOH IM 600 NEGRO PARA LA UNIDAD FORMULADORA DE INVERSIONES SOCIALES DE LA SEDE DEL GOBIERNO REGIONAL DE CAJAMARCA MEDIANTE CATÁLOGO ELECTRÓNICO DE ACUERDO MARCO. - SEGUN O/C N° 202</t>
  </si>
  <si>
    <t>23000170</t>
  </si>
  <si>
    <t>PENALIDAD A INDUSTRIAS DE LOS ANDES DEL PERU E.I.R.L</t>
  </si>
  <si>
    <t>REPROGRAMACION POR LA PANALIDAD APLICADA A INDUSTRIAS DE LOS ANDES DEL PERU E.I.R.L. CANCELACION POR LA ADQUISICION DE MA MELUCO PARA LOS ADOLESCENTES DE ALDEA INFANTIL SAN ANTONIO DEL GOBIERNO REGIONAL DE CAJAMARCA QUE CURSAN EL TALLER DE CARPINTERÍA Y ELECTRICIDAD. - SEGUN O/C N° 220.</t>
  </si>
  <si>
    <t>23000171</t>
  </si>
  <si>
    <t>PENALIDAD  A  VILLARROEL SALVATIERRA MARIELA BETZABETH</t>
  </si>
  <si>
    <t>REPROGRAMACION PARA LA PENALIDAD APLICADA A VILLARROEL SALVATIERRA MARIELA BETZABETH. CANCELACION POR LA ADQUISICION DE UN (01) SILLA GIRATORIA GERENCIAL TIPO GIRATORIA DE METAL CON BRAZOS PARA LA DIRECCION DE ABASTECIMIENTOS DE LA SEDE DEL GOBIERNO REGIONAL DE CAJAMARCA, MEDIANTE CATALOGO ELECTRONICO DE ACUERDO MARCO.</t>
  </si>
  <si>
    <t>23000172</t>
  </si>
  <si>
    <t xml:space="preserve"> PENALIDAD A IMPORTADORA CLASER S.A.C. </t>
  </si>
  <si>
    <t>REPROGRAMACION PARA LA PENALIDAD APLICADA PARA IMPORTADORA CLASER S.A.C. ADQUISICION DE CINCO (05) SILLAS FIJAS DE METAL PARA LA DIRECCION DE ABASTECIMIENTOS DE LA SEDE DEL GOBIERNO REGIONAL DE CAJAMARCA, MEDIANTE CATALOGO ELECTRONICO DE ACUERDO MARCO. SEGUN O/C N° 156</t>
  </si>
  <si>
    <t>23000173</t>
  </si>
  <si>
    <t xml:space="preserve"> PENALIDADA A QUISPE CERQUIN DANNY JEEISON -</t>
  </si>
  <si>
    <t>PENALIDAD APLICADA A QUISPE CERQUIN DANNY JEEISON - CONTRATACIÓN DEL SERVICIO DE UNA PERSONA NATURAL PARA ORGANIZAR, COORDINAR Y EVALUAR LOS EVENTOS REALIZADOS POR LA UNIDAD DE CAPACITACIÓN EN BASE A TEMAS DE GESTION DEL RIESGO DE DESASTRE, DEFENSA NACIONAL-SEGUN O/S N° 343- SEGUNDO ENTREGABLE.</t>
  </si>
  <si>
    <t>23000174</t>
  </si>
  <si>
    <t>0117-3-3</t>
  </si>
  <si>
    <t>PENALIDAD A COLORADO MOSQUEIRA NIONEL ELDIN.</t>
  </si>
  <si>
    <t>REPROGRAMACION POR LA PENALIDAD APLICANA A COLORADO MOSQUEIRA NIONEL ELDIN. CANCELACION POR LA CONTRATACIÓN DE SERVICIO S PARA LA REALIZACIÓN DE TRABAJOS EN DISEÑO COLORADO MOSQUEIRA NIONEL ELDIN. CONTRATACIÓN DE SERVICIO S PARA LA REALIZACIÓN DE TRABAJOS EN DISEÑO GRÁFICO Y PRODUCCIÓN AUDIOVISUAL DE LA DIRECCION REGIONAL DE COMERCIO EXTERIOR Y TURISMO DEL GOBIERNO REGIONAL DE CAJAMARCA-SEGUN O/S N° 224- SEGUNDO ENTREGABLE.GRÁFICO Y PRODUCCIÓN AUDIOVISUAL DE LA DIRECCION REGIONAL DE COMERCIO EXTERIOR Y TURISMO DEL GOBIERNO REGIONAL DE CAJAMARCA-SEGUN O/S N° 224- SEXTO ENTREGABLE.</t>
  </si>
  <si>
    <t>23000175</t>
  </si>
  <si>
    <t>0117-2-3</t>
  </si>
  <si>
    <t>PENALIDAD  A COLORADO MOSQUEIRA NIONEL ELDIN</t>
  </si>
  <si>
    <t>REPROGRAMACION POR LA PENALIDAD APLICADA A COLORADO MOSQUEIRA NIONEL ELDIN. CONTRATACIÓN DE SERVICIO S PARA LA REALIZACIÓN DE TRABAJOS EN DISEÑO COLORADO MOSQUEIRA NIONEL ELDIN. CONTRATACIÓN DE SERVICIO S PARA LA REALIZACIÓN DE TRABAJOS EN DISEÑO GRÁFICO Y PRODUCCIÓN AUDIOVISUAL DE LA DIRECCION REGIONAL DE COMERCIO EXTERIOR Y TURISMO DEL GOBIERNO REGIONAL DE CAJAMARCA-SEGUN O/S N° 224- SEGUNDO ENTREGABLE.GRÁFICO Y PRODUCCIÓN AUDIOVISUAL DE LA DIRECCION REGIONAL DE COMERCIO EXTERIOR Y TURISMO DEL GOBIERNO REGIONAL DE CAJAMARCA-SEGUN O/S N° 224- CUARTO ENTREGABLE.</t>
  </si>
  <si>
    <t>23000176</t>
  </si>
  <si>
    <t xml:space="preserve"> PENALIDAD  A COLORADO MOSQUEIRA NIONEL ELDIN</t>
  </si>
  <si>
    <t>23000177</t>
  </si>
  <si>
    <t xml:space="preserve"> PENALIDAD  A SUPERCONCRETO DEL PERU S.A.C. </t>
  </si>
  <si>
    <t>REPROGRAMACION POR LA PENALIDAD APLICADA A SUPERCONCRETO DEL PERU S.A.C. - CANCELACION DE VALORIZACION DE OBRA N° 19 DEL PROYECTO CONSTRUCCION Y MEJORAMIENTO DE LA CARRETERA PE - 3N (BAMBAMARCA) - PACCHA - CHIMBAN - PION - L.D. CON AMAZONAS (EMP. AM-103 EL TRIUNFO), SEGÚN OFICIO N° D589-2022-GR.CAJ/GRI</t>
  </si>
  <si>
    <t>23000178</t>
  </si>
  <si>
    <t xml:space="preserve"> PENALIDAD  A VILLALOBOS VEGA KENNY </t>
  </si>
  <si>
    <t>REPROGRAMADO LA PENALIDAD APLICADA A VILLALOBOS VEGA KENNY .-CANCELACION POR EL SERVICIO DE CONSULTORIA POR ELABORACION DE EXPEDIENTE TECNICO DEL PROYECTO "MEJORAMIENTO Y AMPLIACIÓN DEL SERVICIO DE ENERGIA ELECTRICA EN EL CERCADO DE COMBAYO Y ANEXO - O/S N°1271</t>
  </si>
  <si>
    <t>23000179</t>
  </si>
  <si>
    <t xml:space="preserve"> PENALIDAD  A: GAMERO CABREJOS JUAN GERMAN </t>
  </si>
  <si>
    <t>REPROGRAMADO LA PENALIDAD APLICADA A: GAMERO CABREJOS JUAN GERMAN - CANCELACION DE LA VALORIZACION N° 03 DE SUPERVISION DE OBRA DEL PROYECTO RECUPERACION DE LOS SERVICIOS DE SALUD DEL PUESTO DE SALUD CALCONGA (I-1), DISTRITO DE SUCRE, CELENDIN, CAJAMARCA, SEGÚN OFICIO N° D525-2022-GR.CAJ-GRI/SGSL.</t>
  </si>
  <si>
    <t>23000180</t>
  </si>
  <si>
    <t xml:space="preserve"> PENALIDAD A HARPER INGENIEROS S.A.C </t>
  </si>
  <si>
    <t>REPROGRAMACION DE LA PENALIDAD APLICADA A HARPER INGENIEROS S.A.C -CANCELACION POR LA VALORIZACION DE SUPERVISION DE OBRA N° 08 DEL PROYECTO RECUPERACION DE LOS SERVICIOS DEL PUESTO DE SALUD LAS PALMAS DE TINYAYOC, DISTRITO DE CUTERVO, CUTERVO, CAJAMARCA, SEGÚN CONFORMIDADES INFORME N° D214-2022-GR.CAJ-GRI-SGSL/PAAB, OFICIO N° D1876-2022-GR.CAJ-GRI/SGSL VALIDADO CON OFICIO N° D1232-2022-GR.CAJ/GRI</t>
  </si>
  <si>
    <t>23000181</t>
  </si>
  <si>
    <t xml:space="preserve"> PENALIDAD A GAMERO CABREJOS JUAN GERMAN </t>
  </si>
  <si>
    <t>REPROGRAMADO LA PENALIDAD APLICADA A GAMERO CABREJOS JUAN GERMAN - CANCELACION POR LA VALORIZACION DE SUPERVISION DE OBRA N° 05 DEL PROYECTO RECUPERACION DE LOS SERVICIOS DE SALUD DEL PUESTO DE SALUD CALCONGA (I-1), DISTRITO DE SUCRE, CELENDIN, CAJAMARCA, SEGÚN OFICIO N° D843-2022-GR.CAJ-GRI/SGSL</t>
  </si>
  <si>
    <t>23000183</t>
  </si>
  <si>
    <t xml:space="preserve"> PENALIDAD  A HARPER INGENIEROS S.A.C - </t>
  </si>
  <si>
    <t>REPROGRAMADO LA PENALIDAD APLICADA A HARPER INGENIEROS S.A.C - PARA LA CANCELACION DE VALORIZACION DE SUPERVISION DE OBRA N° 04 DEL PROYECTO RECUPERACION DE LOS SERVICIOS DEL PUESTO DE SALUD LAS PALMAS DE TINYAYOC, DISTRITO DE CUTERVO, CUTERVO, CAJAMARCA, SEGÚN OFICIO N° D1165-2022-GR.CAJ-GRI/SGSL</t>
  </si>
  <si>
    <t>23000184</t>
  </si>
  <si>
    <t xml:space="preserve"> PENALIDAD  A CONSORCIO SUPERVISOR GS-JUAN GERMAN GAMERO CABREJOS.</t>
  </si>
  <si>
    <t>REPROGRAMACION DE LA PENALIDAD APLICADA A CONSORCIO SUPERVISOR GS-JUAN GERMAN GAMERO CABREJOS. CANCELACION POR LA VALORIZACION DE SUPERVISION DE OBRA N° 08. OBRA: RECUPERACION DE LOS SERVICIOS DE SALUD DEL PUESTO DE SALUD CALCONGA (I-1), DISTRITO DE SUCRE, CELENDIN, CAJAMARCA. SEGUN OFICIO N° D1316-2022-GR.CAJ-GRI/SGSL</t>
  </si>
  <si>
    <t>23000185</t>
  </si>
  <si>
    <t>019-2-3</t>
  </si>
  <si>
    <t xml:space="preserve"> PENALIDAD A M&amp;R SERVICIOS GENERALES-</t>
  </si>
  <si>
    <t>PENALIDAD APLICADA A M&amp;R SERVICIOS GENERALES-LUCILA DEL ROCIO CIEZA QUISPE, CANCELACION POR LA ADQUISICION DE TEATRIN Y CABALLETE DE MADERA, SEGUN P/C Nª 01521 DE LA DREM. OF Nª D1170-2022-GR.CAJ/DREM.</t>
  </si>
  <si>
    <t>23000208</t>
  </si>
  <si>
    <t xml:space="preserve"> PENALIDAD A SANCHEZ HUAMAN RAQUEL MILAGROS</t>
  </si>
  <si>
    <t>REPROGRAMACION POR LA PENALIDAD APLICADA A SANCHEZ HUAMAN RAQUEL MILAGROS ,REGIÒN CAJAMARCA - 2022, SU B GERENCIA DE DESARROLLO SOCIAL Y HUMANO - SEGUN O/S N° 480 - PRIMER ENTREGABLE.</t>
  </si>
  <si>
    <t>23000211</t>
  </si>
  <si>
    <t>128A</t>
  </si>
  <si>
    <t>PENALIDADEA CABANILLAS ROJAS KELLY DELHI INDHIRA SORAYA - CONTRATACION DEL SERVICIO DE MANERA URGENTE Y TEMPORAL PARA LA ELABORACIÓN DE PROYECTOS DE CONTESTACIONES DE DEMANDAS CIVILES, CONTENCIOSO ADMINISTRATIVA, LABORAL, PENAL Y CONSTITUCIONAL, ELABORACION DE PROYECTOS DE ESCRITORIO DE APERSONAMIENTO EN DEMANDAS CIVILES- SEGUN O/S N° 328- TERCER ENTREGABLE., SIAF 2222-2022 Y C/P 128- A-01-2023 RO</t>
  </si>
  <si>
    <t>REPROGRAMACION POR LA PENALIDAD APLICADA A CABANILLAS ROJAS KELLY DELHI INDHIRA SORAYA - CONTRATACION DEL SERVICIO DE MANERA URGENTE Y TEMPORAL PARA LA ELABORACIÓN DE PROYECTOS DE CONTESTACIONES DE DEMANDAS CIVILES, CONTENCIOSO ADMINISTRATIVA, LABORAL, PENAL Y CONSTITUCIONAL, ELABORACION DE PROYECTOS DE ESCRITORIO DE APERSONAMIENTO EN DEMANDAS CIVILES- SEGUN O/S N° 328- TERCER ENTREGABLE.</t>
  </si>
  <si>
    <t>23000212</t>
  </si>
  <si>
    <t>168A</t>
  </si>
  <si>
    <t xml:space="preserve"> PENALIDAD A DAVILA SALAS LEYDER.</t>
  </si>
  <si>
    <t>REPROGRAMACION POR LA PENALIDAD APLICADA A DAVILA SALAS LEYDER.- CANCELACION POR LA CONTRATACIÓN DEL SERVICIO DE UN EQU IPO DE NARRADORES DEPORTIVOS PARA LA.TRASMISIÓN DE LA “II COPA BICENTENARIO 2022</t>
  </si>
  <si>
    <t>23000214</t>
  </si>
  <si>
    <t>171A</t>
  </si>
  <si>
    <t xml:space="preserve"> PENALIDAD A LINARES VELASQUEZ LILIANA ELIZABETH </t>
  </si>
  <si>
    <t>REPROGRAMADO LA PENALIDAD APLICADA A LINARES VELASQUEZ LILIANA ELIZABETH CANCELACION POR EL SERVICIO DE UN PROFESIONAL CONTABLE PARA GARANTIZAR EL CUMPLIMIENTO DE PROGRAMA DE DEPURACION CONTABLE (PDS) -SEGUN O/S N° 851 - CUARTO ENTREGABLE.</t>
  </si>
  <si>
    <t>23000215</t>
  </si>
  <si>
    <t xml:space="preserve">PENALIDAD  A TAIJIN BAZAN LIDIA </t>
  </si>
  <si>
    <t>REPROGRAMADO LA PENALIDAD APLICADA A TAIJIN BAZAN LIDIA CANCELACION POR LA CONTRATACIÓN DE LOS SERVICIOS PARA REALIZAR ACCIONES DE GESTIÓN, APOYO, SEGUIMIENTO Y MONITOREO QUE CONTRIBUYA EN LA PROMOCIÓN Y FORTALECIMIENTO DE LAS COMUNIDADES NATIVAS. SUB GERENCIA DE DESARROLLO SOCIAL Y HUMANO SEGÚN O/S N° 1211</t>
  </si>
  <si>
    <t>23000216</t>
  </si>
  <si>
    <t>171-1-2</t>
  </si>
  <si>
    <t xml:space="preserve"> PENALIDAD A A SERVICIOS POSTALES DEL PERU SOCIEDAD ANONIMA 'SERPOST S.A.'</t>
  </si>
  <si>
    <t>REPROGRAMACION DE LA PENALIDAD A PLICADA A SERVICIOS POSTALES DEL PERU SOCIEDAD ANONIMA 'SERPOST S.A.' CANCELACION POR LA CONTRATACIÓN DE LOS SERVICIOS DE UN COURIER PARA REALIZAR L AS NOTIFICACIONES DE LOS DOCUMENTOS DE LAS DIFERENTES ÁREAS DE LA SEDE DEL GOBIERNO REGIONAL DE CAJAMARCA.</t>
  </si>
  <si>
    <t>23000218</t>
  </si>
  <si>
    <t>171-2-2</t>
  </si>
  <si>
    <t>23000219</t>
  </si>
  <si>
    <t>079-2-3</t>
  </si>
  <si>
    <t xml:space="preserve"> PENALIDAD  A ROBINSON JARA ANYAYPOMA </t>
  </si>
  <si>
    <t>PENALIDAD APLICADAS A AFSA PERUVIAN S.A.C. CANCELACION POR EL TERCER ENTREGABLE DEL 40 % DEL SERVICIO DE CONSULTORÍA PARA LA FORMULACIÓN DEL ESTUDIO DE PREINVERSIÓN: "MEJORAMIENTO Y AMPLIACIÓN DEL SERVICIO DE EDUCACIÓN PRIMARIA N° 821425 Y 82107 DE LOS CENTROS POBLADOS DE CHILIMPAMPA ALTO</t>
  </si>
  <si>
    <t>23000188</t>
  </si>
  <si>
    <t>061-2-3</t>
  </si>
  <si>
    <t xml:space="preserve"> PENALIDAD A A ROBINSON JARA ANYAYPOMA </t>
  </si>
  <si>
    <t>PENALIDAD APLICADA A ROBINSON JARA ANYAYPOMA CANCELACION POR EL SERVICIO DE ELABORACION DE ESTUDIOS DE PREINVERSION -CONSORCIO INDUSTRIAL, POR LA FORMULACION DE ESTUDIO DE PRE INVERSION "MEJORAMIENTO Y AMPLIACION DEL SERVI EDUCATIVO EN LA IEI Nª 348, IEP Nª 821261Y LA IES "RICARDO PALMA...PROV CAJABAMBA , POR EL 1ª y 2ª ENTREGABLE (PRIMER PAGO 60%). SEGUN OF Nª D1271-2022-GR.CAJ/GRI.</t>
  </si>
  <si>
    <t>23000189</t>
  </si>
  <si>
    <t>05-2-3</t>
  </si>
  <si>
    <t xml:space="preserve"> PENALIDAD A ARQ - CENTER EIRL </t>
  </si>
  <si>
    <t>PENALIDAD APLICADA A ARQ - CENTER EIRL CANCELACION POR EL SEGUNDO ENTREGABLE POR EL SERV ICIO DE CONTRATACIÓN DE CONSULTORÍA PARA LA FORMULACIÓN DEL ESTUDIO DE PREINVERSIÓN: "CREACIÓN DE LOS SERVICIOS DE HOGAR REFUGIO TEMPORAL PARA MUJERES VÍCTIMAS DE VIOLENCIA DE GÉNERO"</t>
  </si>
  <si>
    <t>23000190</t>
  </si>
  <si>
    <t>23-2-3</t>
  </si>
  <si>
    <t>PENALIDAD APLICADA A DE R &amp; V GRUPO ANDINO SAC</t>
  </si>
  <si>
    <t>PENALIDAD APLICADA A DE R &amp; V GRUPO ANDINO SAC CANCELACION POR EL SERVICIO DE CONSULTORIA PARA ELABORAR ESTUDIOS BASICOS COMPLEMENTARIOS PARA EL EXP, TEC. DEL PROYECTO "INSTALACION DE SERVICIO EDUCATIVO ESCOLARIZADO DEL NIVEL INICIAL EN LAS LOCALIDADES EN EL MILAGRO, MESAPATA, HIGOSBAM"</t>
  </si>
  <si>
    <t>23000209</t>
  </si>
  <si>
    <t>086</t>
  </si>
  <si>
    <t xml:space="preserve"> PENALIDAD  A: H Y M ALMACENES GENERALES S.R.L.</t>
  </si>
  <si>
    <t>REPROGRAMACION POR LA PENALIDAD APLICADA A: H Y M ALMACENES GENERALES S.R.L. ADQUISICIÓN DE PAPEL BLANC O BRILLANTE PARA PLOTER PARA LA SUB GERENCIA DE ESTUDIOS DEL GOBIERNO REGIONAL DE CAJAMARCA.,SEGUN O/C N° 1103</t>
  </si>
  <si>
    <t>23000210</t>
  </si>
  <si>
    <t>0168</t>
  </si>
  <si>
    <t xml:space="preserve"> PENALIDAD A A SURCONET S.A.C. </t>
  </si>
  <si>
    <t>REPROGRAMACION DE LA PENALIDAD APLICADA A SURCONET S.A.C. ADQUISICIÓN DE UNA ESTACIÓN DE TRABAJO PORT ATIL: PROCESADOR: INTEL CORE I7 -11800H PARA LA DIRECCIÓN DE COMUNICACIÓN Y RELACIONES PÚBLICAS DEL GORE MEDIANTE CATÁLOGO ELECTRÓNICO DE ACUERDO MARCO.</t>
  </si>
  <si>
    <t>23000213</t>
  </si>
  <si>
    <t>0172 A</t>
  </si>
  <si>
    <t xml:space="preserve"> PENALIDAD E ASISTENCIA TECNICA Y JURIDICA CONSULTORES SL</t>
  </si>
  <si>
    <t>REPROGRAMACION GIRO POR LA PENALIDAD QUE SE REALIZA A NOMBRE DE ASISTENCIA TECNICA Y JURIDICA CONSULTORES SL CANCELACION POR LA - VALORIZACION DE SUPERVISION DE OBRA N| 23 DEL PROYERCTO CONSTRUCCION Y MEJORAMIENTO DE LA CARRETERA PE - 3N (BAMBAMARCA) - PACCHA - CHIMBAN - PION - L.D. CON AMAZONAS (EMP. AM-103 EL TRIUNFO), SEGÚN CONFORMIDADES INFORME D110-2022-GR.CAJ-GRI-SGO/ORAM, OFICIO N° D1808-2022-GR.CAJ-GRI/SGSL VALIDADO CON OFICIO NÂ° D1171-2022-GR.CAJ/GRI</t>
  </si>
  <si>
    <t>23000217</t>
  </si>
  <si>
    <t>022-1-2</t>
  </si>
  <si>
    <t xml:space="preserve"> PENALIDAD  A CHAVEZ TOVAR ALEX PERCY </t>
  </si>
  <si>
    <t>PENALIDAD APLICADA A CHAVEZ TOVAR ALEX PERCY - CANCELACION POR EL RECONOCIMIENTO DE DEUDA POR EL SERVICIO DE UN PROFESIONAL PARA LA LIQUIDACION TECNICA FINANCIERA Y CIERRE DE LOS PROYECTOS DE INVERSION PUBLICA, SEGUN RAR N° D275-2022-GR.CAJ/DRA</t>
  </si>
  <si>
    <t>23000222</t>
  </si>
  <si>
    <t>050-2-3</t>
  </si>
  <si>
    <t xml:space="preserve"> PENALIDAD A A GAMERO CABREJOS JUAN GERMAN</t>
  </si>
  <si>
    <t>PENALIDAD APLICADA A GAMERO CABREJOS JUAN GERMAN -CANCELACION POR LA VALORIZACION DE SUPERVISION DE OBRA N° 10 DEL PROYECTO RECUPERACION DE LOS SERVICIOS DE SALUD DEL PUESTO DE SALUD CALCONGA (I-1), DISTRITO DE SUCRE, CELENDIN, CAJAMARCA, SEGÚN CONFORMIDADES INFORME D73-2022-GR.CAJ-GRI-SGSL/CKML, OFICIO N° D1855-2022-GR.CAJ-GRI/SGSL VALIDADO CON OFICIO N° D125-2022-GR.CAJ/GRI.</t>
  </si>
  <si>
    <t>23000223</t>
  </si>
  <si>
    <t xml:space="preserve">PENALIDAD  A CHAVEZ TOVAR ALEX PERCY </t>
  </si>
  <si>
    <t>23000229</t>
  </si>
  <si>
    <t xml:space="preserve">PENALIDAD DURCOR LOGISTIC S.R.L. </t>
  </si>
  <si>
    <t>REPROGRAMACION PENALIDAD APLICADA A: DURCOR LOGISTIC S.R.L. ADQUISICIÓN DE TONER HP CF283A NEGRO MEDIANTE CATÁLOGO ELECTRÓNICO DE ACUERDO MARCO.PARA LA SUB GERENCIA DE ASUNTOS POBLACIONALES DEL GOBIERNO REGIONAL DE CAJAMARCA.</t>
  </si>
  <si>
    <t>23000258</t>
  </si>
  <si>
    <t>001-2-3</t>
  </si>
  <si>
    <t xml:space="preserve">PENALIDAD  VILLALOBOS VEGA KENNY </t>
  </si>
  <si>
    <t>PENALIDAD APLICADA A VILLALOBOS VEGA KENNY CANCELACION POR LA SEGUNDA VALORIZACIÓN (20%) POR LA CONSULTORIA POR ELABORACION DE EXPEDIENTE TECNICO DEL PROYECTO "MEJORAMIENTO Y AMPLIACIÓN DEL SERVICIO DE ENERGIA ELECTRICA EN EL CERCADO DE COMBAYO Y ANEXO VENTANILLAS DE COMBAYO Y SANTA ROSA", SEGUN O/S N° 1470</t>
  </si>
  <si>
    <t>23000259</t>
  </si>
  <si>
    <t>036</t>
  </si>
  <si>
    <t xml:space="preserve"> PENALIDAD A CONSORCIO SUPERVISOR A&amp;A </t>
  </si>
  <si>
    <t>REPROGRAMADA PENALIDAD APLICADA A CONSORCIO SUPERVISOR A&amp;A CANCELACION POR LA VALORIZACION DE SUPERVISION DE OBRA N° 02 DEL PROYECTO REMODELACION DE OBRAS EXTERIORES; ADQUISICION DE EQUIPO DE LABORATORIO; EN EL INSTITUTO DE EDUCACION SUPERIOR PEDAGOGICO PUBLICO ARISTIDES MERINO EN EL DISTRITO DE CELENDIN, CELENDIN, CAJAMARCA, SEGÚN CONFORMIDADES INFORME N° D221-2022-GR.CAJ-GRI-SGSL/PAAB, OFICIO N° D1941-2022-GR.CAJ-GRI/SGSL VALIDADO CON OFICIO N° D1278-2022-GR.CAJ/GRI</t>
  </si>
  <si>
    <t>23000272</t>
  </si>
  <si>
    <t>RESUMEN</t>
  </si>
  <si>
    <t>RECURSOS ORDINARIOS</t>
  </si>
  <si>
    <t>RECURSOS DIRECTAMENTE RECAUDADOS</t>
  </si>
  <si>
    <t>DONACIONES Y TRANSFERENCIAS</t>
  </si>
  <si>
    <t>RECURSOS DETERMINADOS</t>
  </si>
  <si>
    <t>RECURSOS POR OPERACIONES OFICIALES DE CRÉDITO</t>
  </si>
  <si>
    <t xml:space="preserve">029-2-3       </t>
  </si>
  <si>
    <t xml:space="preserve"> PENALIDAD A A CENTRO ECUMENICO DE PROMOCION Y ACCION SOCIAL NORTE VI</t>
  </si>
  <si>
    <t>GORECAJ-SEDE CENTRAL, RECAUDACION POR LA PENALIDAD APLICADA A CENTRO ECUMENICO DE PROMOCION Y ACCION SOCIAL NORTE VI En tregable - "SERVICIO DE CONSULTORÍA PARA LA FORMULACIÓN Y/O ACTUALIZACIÓN DEL PLAN DE DESARROLLO REGIONAL CONCERTADO PDR CAJAMARCA AL 2030, EN EL MARCO DEL PROYECTO "MEJORAMIENTO DE LA CAPACIDAD PRESTADORA DE LOS SERVICIOS DE LA SUB GERENCIA DE PLANEAMIENTO Y COOPERACIÓN TÉCNICA INTERNACIONAL DEL GOBIERNO REGIONAL CAJAMARCA", SEGUN SIAF 56-2023 R.MINERA</t>
  </si>
  <si>
    <t>23000351</t>
  </si>
  <si>
    <t xml:space="preserve"> PENALIDADES ENERO 2023</t>
  </si>
  <si>
    <t xml:space="preserve"> PENALIDADES FEBRERO 2023</t>
  </si>
  <si>
    <t xml:space="preserve"> PENALIDADES MARZO 2023</t>
  </si>
  <si>
    <t xml:space="preserve"> PENALIDAD A INDUSTRIAS METALICAS VASQUEZ Y ASOCIADOS SRL</t>
  </si>
  <si>
    <t>PENALIDAD APLICADA A INDUSTRIAS METALICAS VASQUEZ Y ASOCIADOS SRL / ADQUISICIÓN DE MOBILIARIO PARA EL PROYECTO: "MEJORAMIENTO DE LAS CONDICIONES DEL SERVICIO DE EDUCACION SECUNDARIA EN LA I.E NUESTRA SEÑORA DEL CARMEN DISTRITO Y PROVINCIA DE CELENDIN, REGION CAJAMARCA, SEGUN O/C 100</t>
  </si>
  <si>
    <t>23000857</t>
  </si>
  <si>
    <t>TOTAL PENALIDADES ABRIL 2023</t>
  </si>
  <si>
    <t>FONCOR</t>
  </si>
  <si>
    <t xml:space="preserve">094-2-4  </t>
  </si>
  <si>
    <t xml:space="preserve">PENALIDAD  A CONSORCIO CONSULTOR PYS2022 </t>
  </si>
  <si>
    <t>SERVICIO DE CONSULTORIA PARA LA FORMULACIÓN DEL ESTUDIO DE PREINVERSIÓN "CREACIÓN DE LOS SERVICIOS DE INTERPRETACIÓN CULTURAL A TRAVEZ DEL MUSEO DE LA CULTURA, HISTORIA E INNOVACIÓN DE CAJAMARCA (RUTA C)", SEGUN O/S 388-SEGUN SIAF 2089-FONCOR</t>
  </si>
  <si>
    <t>23000928</t>
  </si>
  <si>
    <t xml:space="preserve">046-2-3   </t>
  </si>
  <si>
    <t>PENALIDAD A IVAC. SERVICIOS GENERALES E.I.R.L.</t>
  </si>
  <si>
    <t>GORECAJ-SEDE CENTRAL RECAUDACION POR LA PENALIDAD APLICADA A IVAC. SERVICIOS GENERALES E.I.R.L. / ADQUISICIÓN DE ACCESORIO S DE PROTECCIÓN PERSONAL Y HERRAMIENTAS PARA PERSONAL DE INFRAESTRUCTURA DE REDES Y SERVIDORES DEL GOBIERNO REGIONAL DE CAJAMARCA, SEGUN O/C 77 SEGUN SIAF 1303-2023 R.MINERA</t>
  </si>
  <si>
    <t>23000929</t>
  </si>
  <si>
    <t xml:space="preserve">100-2-4   </t>
  </si>
  <si>
    <t xml:space="preserve">PENALIDAD A VASQUEZ TORRES LADY NEY </t>
  </si>
  <si>
    <t xml:space="preserve">ADQUISICION DE BIENES PARA EL PY- PROCOMPITE: "MEJORAMIENTO DE LA PLANTA DE PROCESAMIENTO Y COMERCIALIZACIÓN DEL CUY DEL AEO COOPREDESCUY EN LOS DISTRITOS DE CONDEBAMBA, CACHACHI Y CAJABAMBA", SEGUN O/C 139 SIAF 2171                                  </t>
  </si>
  <si>
    <t>23000930</t>
  </si>
  <si>
    <t xml:space="preserve">105-2-3    </t>
  </si>
  <si>
    <t xml:space="preserve"> PENALIDAD  A HABELEC MONTAJES Y SERVICIOS INDUSTRIALES E.I.R.L.</t>
  </si>
  <si>
    <t>GORECAJ SEDE CENTRAL, RECAUDACION POR LA PENALIDAD APLICADA A HABELEC MONTAJES Y SERVICIOS INDUSTRIALES E.I.R.L. CANCELACION POR EL SERVICIO DE INSTALACIÓN DE LUZ TRIFÁSICA - AEO PRODUCTORES DE CUYES DEL CRISNEJAS, SEGUN O/S 441, SEGUN SIAF 2282-2023</t>
  </si>
  <si>
    <t>23000977</t>
  </si>
  <si>
    <t xml:space="preserve">057-1-2   </t>
  </si>
  <si>
    <t xml:space="preserve"> PENALIDAD  A RAMOS TARRILLO MARIA SUSANA</t>
  </si>
  <si>
    <t>GORECAJ-SEDE CENTRAL, RECAUDACION POR LA PENALIDAD APLICADA A RAMOS TARRILLO MARIA SUSANA/ SERVICIO DE ASISTENCIA TÉCNICA Y CAPACITACIÓN EN FORMALIZACIÓN LABORAL DE LA DIRECCIÓN REGIONAL DE TRABAJO, SEGUN O/S 304, SEGUN SIAF 1624-2023 T/R 18</t>
  </si>
  <si>
    <t>23001050</t>
  </si>
  <si>
    <t>PENALIDADES MAYO</t>
  </si>
  <si>
    <t xml:space="preserve">135-1-2 </t>
  </si>
  <si>
    <t xml:space="preserve"> PENALIDAD A SALDAÑA BENAVIDES EXEQUIEL</t>
  </si>
  <si>
    <t>GORECAJ-SEDE CENTRAL RECAUDACION POR LA PENALIDAD APLICADA A SALDAÑA BENAVIDES EXEQUIEL CANCELACION POR LA - CONTRATACIÓN DEL SERVICIO PARA LA SUPERVISIÓN A LA EJECUCIÓN DE LOS PLANES DE NEGOCIO EN EL CORREDOR ECONOMICO NORTE ( SAN IGNACIO I) - EN EL MARCO DEL PROCOMPITE REGIONAL SEGÚN O/S 191, SEGUN SIAF 1130- FONCOR CUT TR 27 RB 15</t>
  </si>
  <si>
    <t>23001304</t>
  </si>
  <si>
    <t>141-1-2</t>
  </si>
  <si>
    <t xml:space="preserve"> PENALIDAD A CHAVEZ SALAZAR HERMITANEO</t>
  </si>
  <si>
    <t>GORECAJ-SEDE CENTRAL RECAUDACION POR LA PENALIDAD APLICADA A CHAVEZ SALAZAR HERMITANEO / CANCELACION POR EL SERVICIO DE SUPERVISIÓN A LA EJECUCIÓN DE LOS PLANES DE NEGOCIO EN EL CORREDOR ECONOMICO SUR ( CAJABAMBA, SAN MARCOSY CAJAMARCA EN EL MARCO DEL PROCOMPITE REGIONAL, SEGUN O/S 192, SEGUN SIAF 1131-2023 FONCOR CUT TR 27</t>
  </si>
  <si>
    <t>23001305</t>
  </si>
  <si>
    <t xml:space="preserve">091-1-2             </t>
  </si>
  <si>
    <t xml:space="preserve"> PENALIDAD A TAFUR MIREZ LIZ YESSI R.MINERA</t>
  </si>
  <si>
    <t>GORECAJ-SEDE CENTRAL RECAUDACION POR LA PENALIDAD APLICADA A TAFUR MIREZ LIZ YESSI CANCELACIO POR EL SERVICIO ESPECIALIZADO DE ASISTENTE EN GEOLOCIA Y GEOTECNIA, EN LA SUB GERENCIA DE ESTUDIOS, SEGUN O/S 250, SEGUN SIAF 1353-2023 R.MINERA</t>
  </si>
  <si>
    <t>23001306</t>
  </si>
  <si>
    <t xml:space="preserve">158-1-2        </t>
  </si>
  <si>
    <t>PENALIDAD APLICADA A ZURITA RIVERA ALEX MARVIN</t>
  </si>
  <si>
    <t>GORECAJ - SEDE CENTRAL RECAUDACION POR LA PENALIDAD APLICADA A ZURITA RIVERA ALEX MARVIN / CANCELACION DE MONITOREO SUPERVISION Y EVALUACION DE PLANES Y PROYECTOS A LA EJECUCIÓN DE LOS PLANES DE NEGOCIO EN EL CORREDOR ECONOMICO NORTE ( SAN IGNACIO II) EN EL MARCO DEL PROCOMPITE REGIONAL SEGÚN O/S 196- PRIMER ENTREGABLE, SIAF 1135-2023 FONCOR CUT TR 27</t>
  </si>
  <si>
    <t>23001307</t>
  </si>
  <si>
    <t xml:space="preserve">155-2-5 </t>
  </si>
  <si>
    <t xml:space="preserve">PENALIDAD- TRAZA INGENIERIA Y CONTRUCCION SAC </t>
  </si>
  <si>
    <t>GORECAJ-SEDE CENTRAL RECAUDACION POR LA PENALIDAD APLICADA A TRAZA INGENIERIA Y CONTRUCCION SAC - CANCELACION POR LA VALORIZACION DE SUPERVISION DE OBRA N° 02 DEL PROYECTO REMODELACION DE AULA DE EDUCACION SUPERIOR PEDAGOGICA; ADQUISICION DE EQUIPO Y MOBILIARIO DE AULA DE PSICOMOTRICIDAD; EL(LA) I.E.S.P.P. ANTENOR ORREGO EN EL DISTRITO DE CAJABAMBA-CAJABAMBA-CAJAMARCA, LA QUE SE DA CONFORMIDAD SEGUN INFORME N° D90-2023-GR.CAJ-GRI-SGSL/SMGC, OFICIO N° D390-2023-GR.CAJ-GRI/SGSL VALIDADO CON OFICIO N° D434-2023-GR.CAJ/GRI, SEGUN SIAF 3061-2023 FONCOR CUT TR 27</t>
  </si>
  <si>
    <t>23001322</t>
  </si>
  <si>
    <t xml:space="preserve">157-1-2             </t>
  </si>
  <si>
    <t xml:space="preserve">PENALIDADA A EFFIO RODRIGUEZ LUIS MARTIN </t>
  </si>
  <si>
    <t>GORECAJ-SEDE CENTRAL RECAUDACION POR LA PENALIDAD APLICADA A EFFIO RODRIGUEZ LUIS MARTIN / CANCELACION POR EL SERVICIO PARA LA SUPERVISIÓN A LA EJECUCIÓN DE LOS PLANES DE NEGOCIO EN EL CORREDOR ECONOMICO SUR JEQUETEPEQUE ( PROVINCIA SAN MIGUEL Y SAN PABLO), EN EL MARCO DEL PROCOMPITE REGIONAL SEGÚN O/S N° 195, SEGUN SIAF 1134-2023 FONCOR CUT TR 27</t>
  </si>
  <si>
    <t>23001324</t>
  </si>
  <si>
    <t xml:space="preserve">068-1-2 </t>
  </si>
  <si>
    <t>PENALIDAD A VASQUEZ PORTILLA OSWALDO JOAQUIN</t>
  </si>
  <si>
    <t>GORECAJ-SEDE CENTRAL-RECAUDACION POR LA PENALIDAD APLICADA A VASQUEZ PORTILLA OSWALDO JOAQUIN CANCELACION POR EL SERVICIO ESPECIALIZADO EN TEMAS DE PRESUPUESTO PROGRAMACION PRESUPUESTAL PARA LA DIRECCION REGIONAL DE TRABAJO Y PROMOCION DEL EMPLEO, SEGUN SIAF 1630-2023 T/R 18</t>
  </si>
  <si>
    <t>23001366</t>
  </si>
  <si>
    <t xml:space="preserve">067-1-2  </t>
  </si>
  <si>
    <t xml:space="preserve">067-1-2          </t>
  </si>
  <si>
    <t>PENALIDAD A  ZAMORA ABANTO RUTH KELLY</t>
  </si>
  <si>
    <t>GORECAJ-SEDE CENTRAL, RECAUDACION POR LA PENALIDAD APLICADA A ZAMORA ABANTO RUTH KELLY CANCELACION POR EL SERVICIO ESPECIALIZADO EN TEMAS DE PRESUPUESTO EMPRESAS PROMOCIONALES PARA PERSONAS CON DISCAPACIDAD Y DE EMPRESAS DE INTERMEDIACIÓN LABORAL, SEGUN O/S 302 - PRIMER ENTREGABLE, SEGUN SIAF 1625-2023 T/R 18</t>
  </si>
  <si>
    <t>23001367</t>
  </si>
  <si>
    <t xml:space="preserve">173-1-2       </t>
  </si>
  <si>
    <t xml:space="preserve">PENALIDAD A SALDAÑA BENAVIDES EXEQUIEL </t>
  </si>
  <si>
    <t>GORECAJ-SEDE CENTRAL, RECAUDACION POR LA PENALIDAD APLICADA A SALDAÑA BENAVIDES EXEQUIEL CANCELACION POR LA SUPERVISIÓN A LA EJECUCIÓN DE LOS PLANES DE NEGOCIO EN EL CORREDOR ECONOMICO NORTE ( SAN IGNACIO I) - EN EL MARCO DEL PROCOMPITE REGIONAL SEGÚN O/S 191, SEGUNDO ENTREGABLE, SIAF 1130-2023 FONCOR CUT TR27</t>
  </si>
  <si>
    <t>23001453</t>
  </si>
  <si>
    <t xml:space="preserve">110-1-2             </t>
  </si>
  <si>
    <t xml:space="preserve">PENALIDAD A CABRERA CHAVEZ VICTOR RAUL </t>
  </si>
  <si>
    <t>PENALIDAD APLICADA A CABRERA CHAVEZ VICTOR RAUL / CANCECLACION POR EL SERVICIO DE DIFUSIÓN, IMAGEN Y COMUNICACIÓN DE DE LA DIRECCION REGIONAL DE TRABAJO Y PROMOCION DEL EMPLEO., SEGUN O/S 1629- SEGUNDO ENTREGABLE, SEGUN SIAF 1629-2023 T/R 18</t>
  </si>
  <si>
    <t>23001510</t>
  </si>
  <si>
    <t>PENALIDADES JUNIO</t>
  </si>
  <si>
    <t>1731-2021</t>
  </si>
  <si>
    <t xml:space="preserve"> PENALIDAD APLICADA A: QIAN BEI S.R.L. </t>
  </si>
  <si>
    <t>GORECAJ-SEDE CENTRAL, RECAUDACION POR LA PENALIDAD APLICADA A: QIAN BEI S.R.L. VALORIZACION DE OBRA N° 12 - INSTALACION DEL SERVICIO EDUCATIVO ESCOLARIZADO DEL NIVEL INICIAL EN LOCALIDADES EL MANZANO, QUINUAYOC, MORCILLA BAJA, LA TRANCA I, LA SHITA Y CULQUIMARCA, MULTIDISTRITAL-CAJAMARCA-CAJAMARCA, SEGÚN OFICIO N° D000390-2021-GRC-SGSL, C/P 001 DEL 22-01-2022 SIAF 1731-2021, SE REVIRTIO CON REGISTRO SIAF 299-2022 S/ 105,755.67 Y MEDIANTE INFORME N° D198-2021-VVS EN SU ULTIMO COMENTARIO INDICA QUE SE HA PROCEDIDO A RECALCULAR EL IMPORTE POR LO QUE LA NUEVA PENALIDAD SERIA DE S/ 108,078.90 SOLES EN TAL SENTIDO EL CONTRATISTA DEBERIA S/2,323.23 SOLES COMO PENALIDAD POR MORA PARA SER COBRADA EN LA LIQUIDACION POR LO QUE MEDIANTE PROVEIDO N° D1001-2023-GR-DRA/DT SE AUTORIZA EFECTUAR EL TRAMITE DE REGISTRO DE PENALIDAD POR MORA POR REAJUSTE EN LIQUIDACION DEL CONTRATO DE OBRA EXPEDIENTE SIAF 1731-2021 SEGUN R/CAJA N° 8279-2021</t>
  </si>
  <si>
    <t>23001601</t>
  </si>
  <si>
    <t xml:space="preserve">144-2-3  </t>
  </si>
  <si>
    <t>4183-2023</t>
  </si>
  <si>
    <t>A PENALIDAD  A GRUCONS J &amp; M CONTRATISTAS GENERALES S.A.C.</t>
  </si>
  <si>
    <t>GORECAJ SEDE CENTRAL-RECAUDACION POR LA PENALIDAD APLICADA A GRUCONS J &amp; M CONTRATISTAS GENERALES S.A.C. - CANCELACION POR LA VALORIZACION N° 01 DEL ADICIONAL DE OBRA N° 01 DEL PROYECTO INSTALACION DEL SERVICIO EDUCATIVO ESCOLARIZADO DEL NIVEL INICIAL EN LAS LOCALIDADES DE LA TOTORA, EL PALMITO Y TALLAPAMPA, MULTIDISTRITAL -SAN MIGUEL- CAJAMARCA, SEGUN CONFORMIDADES OFICIO N° D470-2023-GR.CAJ-GRI/SGSL VALIDADO CON OFCIO N° D540-2023-GR.CAJ/GRI Y CON MEMO N° D1214-2023-GR.CAJ/GGR, SEGUN SIAF 4183-R. MINERA</t>
  </si>
  <si>
    <t>23001661</t>
  </si>
  <si>
    <t xml:space="preserve">251-1-2             </t>
  </si>
  <si>
    <t>1731-2023</t>
  </si>
  <si>
    <t>PENALIDAD  A SOLON SANGAY MERCEDES</t>
  </si>
  <si>
    <t>GORE SEDE CENTRAL RACAUDACION POR LA PENALIDAD APLICADA A SOLON SANGAY MERCEDES, CANCELACION POR EL SERVICIO DE TRANSMISION EN VIVO DE LA I AUDIENCIA PUBLICA REGIONAL 2023, O/S 637.SEGUN SIAF 3282 RDR CUT</t>
  </si>
  <si>
    <t>23001917</t>
  </si>
  <si>
    <t xml:space="preserve">248-1-3             </t>
  </si>
  <si>
    <t>3308-2023</t>
  </si>
  <si>
    <t xml:space="preserve"> PENALIDADA CORPORACIÓN ND NORORIENTAL S.A.C. </t>
  </si>
  <si>
    <t>GORE SEDE CENTRAL RECAUDACION POR LA PENALIDAD APLICADA A CORPORACIÓN ND NORORIENTAL S.A.C. /CANCELACION POR EL SERVICIO DE TRANSMISIÓN EN VIVO, SOBRE LA I AUDIENCIA PÚBLICA REGIONAL 2023, A REALIZARSE EN LA PROV DE CUTERVO, EN DIA 25 DE MAYO DE 2023, SEGUN O/S 650- SIAF 3308-RDR CUT</t>
  </si>
  <si>
    <t>23001918</t>
  </si>
  <si>
    <t xml:space="preserve">247-1-2             </t>
  </si>
  <si>
    <t>3330-2023</t>
  </si>
  <si>
    <t xml:space="preserve">PENALIDAD  A INCIO PAJARES VICTOR </t>
  </si>
  <si>
    <t>GORE-SEDE CENTRAL, RECAUDACION POR LA PENALIDAD APLICADA A INCIO PAJARES VICTOR ALDO CANCELACION POR LA TRANSMISION EN VIVO SOBRE LA I AUDIENCIA PUBLICA REGIONAL 2023 EN LA PROVINCIA DE CUTERVO, SEGUN O/S 683. SEGUN SIAF 3330 RDR CUT</t>
  </si>
  <si>
    <t>23001919</t>
  </si>
  <si>
    <t>245-1-2</t>
  </si>
  <si>
    <t>3346-2023</t>
  </si>
  <si>
    <t xml:space="preserve"> PENALIDAD  A MINCHAN ESTRADA DENNIS JHORNNEY</t>
  </si>
  <si>
    <t>GORE-SEDE CENTRAL, RECAUDACION POR LA PENALIDAD APLICADA A MINCHAN ESTRADA DENNIS JHORNNEY CANCELACION POR LA TRANSMISION EN VIVO, SOBRE I AUDIENCIA PUBLICA REGIONAL 2023, A REALIZARSE EN LA PROVINCIA DE CUTERVO, EL DIA 25 DE MAYO DEL PRESENTE AÑO, SEGUN O/S 701, SEGUN SIAF 3346 RDR CUT</t>
  </si>
  <si>
    <t>23001920</t>
  </si>
  <si>
    <t>239-1-2</t>
  </si>
  <si>
    <t>3280-2023</t>
  </si>
  <si>
    <t xml:space="preserve">PENALIDAD  A CAXAMARCA COMUNICACIONES S.R.L. </t>
  </si>
  <si>
    <t>GORE SEDE CENTRAL, RECAUDACION POR LA PENALIDAD APLICADA A CAXAMARCA COMUNICACIONES S.R.L. CANCELACION POR EL SERVICIO DE TRANSMISION EN VIVO ( LIVE STREAMING VIDEO) POR INTERNET, SEGUN O/S 639, SEGUN SIAF 3280 RDR CUT</t>
  </si>
  <si>
    <t>23001921</t>
  </si>
  <si>
    <t xml:space="preserve">196-1-2  </t>
  </si>
  <si>
    <t>1137-2023</t>
  </si>
  <si>
    <t xml:space="preserve">PENALIDAD  A MENDOZA MIRANDA JOSE ALEX </t>
  </si>
  <si>
    <t>GORE-SEDE CENTRAL, RECAUDACION POR LA PENALIDAD APLICADA A MENDOZA MIRANDA JOSE ALEX CANCELACION POR ELSERVICIO PARA LA SUPERVISIÓN A LA EJECUCIÓN DE LOS PLANES DE NEGOCIO EN EL CORREDOR ECONOMICO SUR ( CAJAMARCA) EN EL MARCO DEL PROCOMPITE SEGÚN O/S N° 200 - SEGUNDO ENTREGABLE, SEGUN SIAF 1137 FONCOR CT</t>
  </si>
  <si>
    <t>23001922</t>
  </si>
  <si>
    <t xml:space="preserve">198-1-2     </t>
  </si>
  <si>
    <t>1133-2023</t>
  </si>
  <si>
    <t>PENALIDAD APLICADA A VILLACORTA REGALADO YOBEN MARLITO</t>
  </si>
  <si>
    <t>GORE-SEDE CENTRAL, RECAUDACION POR LA PENALIDAD APLICADA A VILLACORTA REGALADO YOBEN MARLITO CANCELACION POR EL SERVICIO DE SUPERVISIÓN A LA EJECUCIÓN DE LOS PLANES DE NEGOCIO EN EL CORREDOR ECONOMICO CENTRO ( PROVINCIA DE CHOTA Y HUALGAYOC) EN EL MARCO DEL PROCOMPITE REGIONAL SEGÚN O/S 194, SEGUNDO ENTREGABLE, SEGUN SIAF 1133 FONCOR CUT</t>
  </si>
  <si>
    <t>23001923</t>
  </si>
  <si>
    <t xml:space="preserve">188-1-2 </t>
  </si>
  <si>
    <t>1136-2023</t>
  </si>
  <si>
    <t xml:space="preserve"> PENALIDAD A A VILLANUEVA MENDOZA ALCIDES </t>
  </si>
  <si>
    <t>GORE SEDE CENTRAL, RECAUDACION POR LA PENALIDAD APLICADA A VILLANUEVA MENDOZA ALCIDES CANCELACION POR REL SERVICIO PARA SUPERVISIÓN A LA EJECUCIÓN DE LOS PLANES DE NEGOCIO EN EL CORREDOR ECONOMICO CENTRO ( HUALGAYOC) EN EL MARCO DEL PROCOMPITE REGIONAL SEGÚN O/S 197, SIAF 1136 FONCOR RDR</t>
  </si>
  <si>
    <t>23001924</t>
  </si>
  <si>
    <t>150-2-3</t>
  </si>
  <si>
    <t>4399-2023</t>
  </si>
  <si>
    <t>PENALIDAD  A QIAN BEI S.R.L. -</t>
  </si>
  <si>
    <t>GORE-SEDE CENTRAL RECAUDACION POR LA PENALIDAD APLICADA A QIAN BEI S.R.L. - CANCELACION POR EL SALDO DE LA LIQUIDACION DE CONTRATO N° 003-2019-GRCAJ-GGR DEL PROYECTO INSTALACION DEL SERVICIO EDUCATIVO ESCOLARIZADO DEL NIVEL INICIAL EN LOCALIDADES EL MANZANO, QUINUAYOC, MORCILLA BAJA, LA TRANCA I, LA SHITA Y CULQUIMARCA, MULTIDISTRITAL-CAJAMARCA-CAJAMARCA, SEGUN RGGR N° D000128-2021-GRC-GRI; SEGUN OFICIO N° D538-2023-GR.CAJ-GRI/SGSL CON UN DESCUENTO QUE NO CORRESPONDE DE S/ 38,966.44, SEGUN SIAF 4399 R. MINERA</t>
  </si>
  <si>
    <t>23001926</t>
  </si>
  <si>
    <t xml:space="preserve">126-1-2  </t>
  </si>
  <si>
    <t>1682-2023</t>
  </si>
  <si>
    <t xml:space="preserve"> PENALIDAD  A MUÑOZ CHAVEZ JHOISY CLARITA </t>
  </si>
  <si>
    <t>GORE-SEDE CENTRAL, RECAUDACION POR LA PENALIDAD APLICADA A MUÑOZ CHAVEZ JHOISY CLARITA CANCELACION POR EL SERVICIO DE APOYO ADMINISTRATIVO PARA LA ELABORACIÓN DE LOS ANÁLISIS Y OPINIONES LEGALES INTERNAS Y/O EXTERNAS, PROYECTOS DE RESOLUCIÓN AUTOS Y DECRETOS REFERIDOS PRINCIPALMENTE AL CUMPLIMIENTO DE LA NORMATIVA, SEGUN O/S 318- SEGUNDO ENTREGABLE, SEGUN SIAF 1682 T/R 18</t>
  </si>
  <si>
    <t>23001927</t>
  </si>
  <si>
    <t xml:space="preserve">227-1-2             </t>
  </si>
  <si>
    <t>3302-2023</t>
  </si>
  <si>
    <t xml:space="preserve"> PENALIDAD BRIONES ARANA ALVARO</t>
  </si>
  <si>
    <t>GORE-SEDE CENTRAL, RECAUDACION POR LA PENALIDAD BRIONES ARANA ALVARO / SERVICIO DE TRANSMISION EN VIVO, SOBRE I AUDIENCIA PÙBLICA REGIONAL 2023, A REALIZARSE EN LA PROVINCIA DE CUTERVO, SEGUN O/S 675, SEGUN SIAF 3302 RDR CUT</t>
  </si>
  <si>
    <t>23001928</t>
  </si>
  <si>
    <t xml:space="preserve">232-1-2  </t>
  </si>
  <si>
    <t>3323-2023</t>
  </si>
  <si>
    <t xml:space="preserve"> PENALIDAD A ASENCIO GONZALES WILMAN LUIS</t>
  </si>
  <si>
    <t>GORE-SEDE CENTRAL, RECAUDACION POR LA PENALIDAD APLICADA A ASENCIO GONZALES WILMAN LUIS/CANCELCION POR LA TRANSMISION EN VIVO, SOBRE I AUDIENCIA PUBLICA REGIONAL 2023, A REALIZARSE EN LA PROVINCIA DE CUTERVO, EL DIA 25 DE MAYO DEL PRESENTE AÑO, SEGUN O/S 696. SEGUN SIAF 3323-2023 RDR CUT</t>
  </si>
  <si>
    <t>23001976</t>
  </si>
  <si>
    <t xml:space="preserve">234-1-2             </t>
  </si>
  <si>
    <t>3299-2023</t>
  </si>
  <si>
    <t xml:space="preserve"> PENALIDAD APLICADA A SALDIVAR PALACIOS MARIA JOHANA </t>
  </si>
  <si>
    <t>GORE SEDE CENTRAL, RECAUDACION POR LA PENALIDAD APLICADA A SALDIVAR PALACIOS MARIA JOHANA C /CANCELACION POR LOS TRABAJOS DE TRANSMISION EN VIVO, SOBRE I AUDIENCIA PÙBLICA REGIONAL 2023, A REALIZARSE EN LA PROVINCIA DE CUTERVO, SEGUN O/S 681, SEGUN 3299-2023 RDR CUT</t>
  </si>
  <si>
    <t>23001977</t>
  </si>
  <si>
    <t>236-1-</t>
  </si>
  <si>
    <t>3300-2023</t>
  </si>
  <si>
    <t xml:space="preserve"> PENALIDAD APLICDA A SALAZAR SALCEDO JUAN RAMON</t>
  </si>
  <si>
    <t>GORE-SEDE CENTRAL, RECAUDACION POR LA PENALIDAD APLICDA A SALAZAR SALCEDO JUAN RAMON CANCELACION POR LOS TRABAJOS DE TRANSMISION EN VIVO, SOBRE I AUDIENCIA PÙBLICA REGIONAL 2023, A REALIZARSE EN LA PROVINCIA DE CUTERVO, SEGUN O/S 680, SEGUN SIAF 3300-2023 RDR CUT</t>
  </si>
  <si>
    <t>23001978</t>
  </si>
  <si>
    <t xml:space="preserve">237-1-2             </t>
  </si>
  <si>
    <t>3303-2023</t>
  </si>
  <si>
    <t xml:space="preserve"> PENALIDAD APICADA A NVERSIONES JUFA E HIJOS SRL /</t>
  </si>
  <si>
    <t>GORE-SEDE CENTRAL, RECAUDACION POR LA PENALIDAD APICADA A NVERSIONES JUFA E HIJOS SRL /TRANSMISION EN VIVO, SOBRE I AUDIENCIA PÙBLICA REGIONAL 2023, A REALIZARSE EN LA PROVINCIA DE CUTERVO, SEGUN O/S 673, SEGUN SIAF 3303-2023 RDR CUT</t>
  </si>
  <si>
    <t>23002005</t>
  </si>
  <si>
    <t>38-1-2</t>
  </si>
  <si>
    <t>3306-2023</t>
  </si>
  <si>
    <t xml:space="preserve"> PENALIDAD  A MULTISERVICIOS TELESYSTEM S.R.L. </t>
  </si>
  <si>
    <t>GORE-SEDE CENTRAL, RECAUDACION POR LA PENALIDAD APLICADA A MULTISERVICIOS TELESYSTEM S.R.L. / TRANSMISIÓN EN VIVO, SOBRE LA I AUDIENCIA PÚBLICA REGIONAL 2023, A REALIZARSE EN LA PROVINCIA DE CUTERVO, EL DÍA 25 DEMAYO, SEGUN O/S 644, SEGUN SIAF 3306-2023 RDR CUT</t>
  </si>
  <si>
    <t>23002006</t>
  </si>
  <si>
    <t xml:space="preserve">246-1-2             </t>
  </si>
  <si>
    <t>3339-2023</t>
  </si>
  <si>
    <t>PENALIDAD A YOPLA TINGAL CESAR AUGUSTO</t>
  </si>
  <si>
    <t>GORE-SEDE CENTRAL, RECAUDACION POR LA PENALIDAD APLICADA A YOPLA TINGAL CESAR AUGUSTO CANCELACION POR LA TRANSMISION EN VIVO, SOBRE I AUDIENCIA PUBLICA REGIONAL 2023, A REALIZARSE EN LA PROVINCIA DE CUTERVO, EL DIA 25 DE MAYO DEL PRESENTE AÑO, SEGUN O/S 672, SEGUN SIAFM 3339-2023 RDR CUT</t>
  </si>
  <si>
    <t>23002007</t>
  </si>
  <si>
    <t xml:space="preserve">243-1-2             </t>
  </si>
  <si>
    <t>3344-2023</t>
  </si>
  <si>
    <t xml:space="preserve"> PENALIDAD APLICADA A JARA RODRIGUEZ EDGAR</t>
  </si>
  <si>
    <t>GORE-SEDE CENTRAL, RECUADACION POR LA PENALIDAD APLICADA A JARA RODRIGUEZ EDGAR DOMINGO CANCELACION POR LOS TRABAJOS DE TRANSMISION EN VIVO, SOBRE I AUDIENCIA PUBLICA REGIONAL 2023, A REALIZARSE EN LA PROVINCIA DE CUTERVO, EL DIA 25 DE MAYO DEL PRESENTE AÑO, SEGUN O/S 699, SEGUN SIAF 3344-2023 RDR CUT</t>
  </si>
  <si>
    <t>23002008</t>
  </si>
  <si>
    <t xml:space="preserve">212-2-3  </t>
  </si>
  <si>
    <t>2066-2023</t>
  </si>
  <si>
    <t xml:space="preserve"> PENALIDAD APLICADA A SERVICIOS GENERALES CORALL INGENIEROS S.R.L </t>
  </si>
  <si>
    <t>GORE-SEDE CENTRAL, RECAUDACION POR LA PENALIDAD APLICADA A SERVICIOS GENERALES CORALL INGENIEROS S.R.L CANCELACION POR LA CONSULTORIA P ARA LA ACTUALIZACIÓN DE COSTOS DEL EXPEDIENTE TECNICO DEL PROYECTO "RECUPERACIÓN DEL SERVICIO ECOSISTÉMICO DE REGULACIÓN HÍDRICA EN LA SUB CUENCA DEL RIO LLAUCAN Y LA MICROCUENCA DEL RIO PERLAMAYO - HUALGAYOC CAJAMARCA, SEGUN SIAF 2066-2023 FONCOT T/R 27</t>
  </si>
  <si>
    <t>23002009</t>
  </si>
  <si>
    <t>250-1-2</t>
  </si>
  <si>
    <t>3284-2023</t>
  </si>
  <si>
    <t xml:space="preserve">PENALIDAD APLICADA A MOSQUEIRA SANCHEZ LEONIDAS </t>
  </si>
  <si>
    <t>GORE-SEDE CENTRAL , RECAUDACION POR LA PENALIDAD APLICADA A MOSQUEIRA SANCHEZ LEONIDAS CANCELACION POR EL - SERVICIO DE TRANSMISION E N VIVO ( LIVE STREAMING VIDEO) POR INTERNET, SEGUN SIAF 3284-2023 RDR CUT</t>
  </si>
  <si>
    <t>23002010</t>
  </si>
  <si>
    <t xml:space="preserve">253-1-2 </t>
  </si>
  <si>
    <t>3290-2023</t>
  </si>
  <si>
    <t>PENALIDAD A RADIO PLUS F.M. EIRL. -</t>
  </si>
  <si>
    <t>GORE-SEDE CENTRAL, RECAUDACION POR LA PENALIDAD APLICADA A RADIO PLUS F.M. EIRL. -CANCELACION POR EL SERVICIO DE TRANSMISION EN VIV O ( LIVE STREAMING VIDEO) POR INTERNET, O/S 645, SEGUN SIAF 3290-2023 RDR CUT</t>
  </si>
  <si>
    <t>23002011</t>
  </si>
  <si>
    <t xml:space="preserve">255-1-2             </t>
  </si>
  <si>
    <t>3336-2023</t>
  </si>
  <si>
    <t xml:space="preserve">A PENALIDAD  A GONZALES RAFAEL LUCELINA </t>
  </si>
  <si>
    <t>GORE-SEDE CENTRAL, RECAUDACION POR LA PENALIDAD APLICADA A GONZALES RAFAEL LUCELINA CANCELACION POR LA TRANSMISION EN VIVO, SOBRE I AUDIENCIA PÙBLICA REGIONAL 2023, A REALIZARSE EN LA PROVINCIA DE CUTERVO, SEGUN O/S 684, SEGUN SIAF 3336-2023 RDR CUT</t>
  </si>
  <si>
    <t>23002012</t>
  </si>
  <si>
    <t xml:space="preserve">254-1-2   </t>
  </si>
  <si>
    <t>3327-2023</t>
  </si>
  <si>
    <t xml:space="preserve">PENALIDAD APLICADA A PAREDES TERRONES YAQUELINY </t>
  </si>
  <si>
    <t>GORECAJ-SEDE CENTRAL. RECAUDACION POR LA PENALIDAD APLICADA A PAREDES TERRONES YAQUELINY - CANCELACION POR EL SERVICIOS DE UNA PERSONA NATURAL O JURIDICA, CON REDES SOCIALES - CANAL WEB - FAN PAGE PARA QUE REALICE TRABAJOS DE TRANSMISION EN VIVO, SOBRE I AUDIENCIA PUBLICA REGIONAL 2023, A REALIZARSE EN LA PROVINCIA DE CUTERVO, EL DIA 25 DE MAYO DEL PRESENTE AÑO, O/S 667, SEGUN SIAF 3327-2023 RDR CUT</t>
  </si>
  <si>
    <t>23002013</t>
  </si>
  <si>
    <t xml:space="preserve">263-1-2 </t>
  </si>
  <si>
    <t>3347-2023</t>
  </si>
  <si>
    <t xml:space="preserve"> PENALIDAD APLICADA A TERAN SANCHEZ CORALI FLOR</t>
  </si>
  <si>
    <t>GORE-SEDE CENTRAL, RECAUDACION POR LA PENALIDAD APLICADA A TERAN SANCHEZ CORALI FLOR -CANCCELACION POR LOS SERVICIOS DE SERVICIOS DE UNA PERSONA NATURAL O JURIDICA, CON REDES SOCIALES - CANAL WEB - FAN PAGE PARA QUE REALICE TRABAJOS DE TRANSMISION EN VIVO, SOBRE I AUDIENCIA PUBLICA REGIONAL 2023, A REALIZARSE EN LA PROVINCIA DE CUTERVO, EL DIA 25 DE MAYO DEL PRESENTE AÑO, O/S 702, SEGUN SIAF 3347-2023 RDR CUT</t>
  </si>
  <si>
    <t>23002014</t>
  </si>
  <si>
    <t>PENALIDADES JULIO</t>
  </si>
  <si>
    <t>2418-2-3</t>
  </si>
  <si>
    <t xml:space="preserve"> PENALIDAD APLICADA A LLANOS CRUZADO JUAN MIGUEL </t>
  </si>
  <si>
    <t>GORE-SEDE CENTRAL, RECAUDACION POR LA PENALIDAD APLICADA A LLANOS CRUZADO JUAN MIGUEL / SERVICIOS DE UN PROFESIONAL EN DERECHO, PARA LA DIRECCIÓN REGIONAL DE ADMINISTRACIÓN DEL GOBIERNO REGIONAL CAJAMARCA, SEGUN O/S 274, TERCER ENTREGABLE, SEGUN SIAF 1461-2023 RO</t>
  </si>
  <si>
    <t>23002080</t>
  </si>
  <si>
    <t xml:space="preserve">162-1-3             </t>
  </si>
  <si>
    <t>PENALIDAD APLICADA A POZZO SILVA EDMUNDO ARMANDO</t>
  </si>
  <si>
    <t>GORE-SEDE CENTRAL RECAUDACION POR LA PENALIDAD APLICADA A POZZO SILVA EDMUNDO ARMANDO/ SERVICIO DE AC TUALIZACION DE INFORMACION DE PROYECTOS DE INVERSION PUBLICA EN LA SUB GERENCIA DE ESTUDIOS, SEGUN O/S 189, SEGUN SIAF 1129-2023 R.MINERA</t>
  </si>
  <si>
    <t>23002081</t>
  </si>
  <si>
    <t xml:space="preserve">258-1-2  </t>
  </si>
  <si>
    <t xml:space="preserve"> PENALIDAD APLICADA A VÁSQUEZ TOCTO JESTON JOHAN </t>
  </si>
  <si>
    <t>GORE-SEDE CENTRAL, RECAUDACION POR LA PENALIDAD APLICADA A VÁSQUEZ TOCTO JESTON JOHAN CONTRATACIÓN DE LOS SERVICIOS DE UNA PERSONA NATURAL O JURÍDICA, CON PROGRAMA RADIAL PARA QUE REALICE TRABAJOS DE TRANSMISIÓN EN VIVO SOBRE LA I AUDIENCIA PÚBLICA REGIONAL 2023, A REALIZARSE EN LA PROVINCIA DE CUTERVO EL DIA 25 DE MAYO DE 2023, SEGUN SIAF 3311-2023 RDR CUT</t>
  </si>
  <si>
    <t>23002082</t>
  </si>
  <si>
    <t xml:space="preserve">264-1-2             </t>
  </si>
  <si>
    <t xml:space="preserve"> PENALIDAD APLICADA A CIRIACO JULCAMORO MARCO ANTONIO</t>
  </si>
  <si>
    <t>GORE-SEDE CENTRAL. RECAUDACION POR LA PENALIDAD APLICADA A CIRIACO JULCAMORO MARCO ANTONIO - CANCELACION POR EL SERVICIO DE TRANSMIS ION EN VIVO ( LIVE STREAMING VIDEO) POR INTERNET, SEGUN SIAF 3293-2023-RDR CUT</t>
  </si>
  <si>
    <t>23002085</t>
  </si>
  <si>
    <t xml:space="preserve">266-1-2    </t>
  </si>
  <si>
    <t xml:space="preserve"> PENALIDAD APLICADA A MUGUERZA ZEVALLOS LUIS FRANCISCO </t>
  </si>
  <si>
    <t>GORE-SEDE CENTRAL , RECAUDACION POR LA PENALIDAD APLICADA A MUGUERZA ZEVALLOS LUIS FRANCISCO - SERVICIO DE TRANSMI SION EN VIVO ( LIVE STREAMING VIDEO) POR INTERNET, SEGUN SIAF 3283-2023 RDR-CUT</t>
  </si>
  <si>
    <t>23002087</t>
  </si>
  <si>
    <t xml:space="preserve">267-1-2             </t>
  </si>
  <si>
    <t>PENALIDAD APLICADA A RODAS RODAS HERMAN</t>
  </si>
  <si>
    <t>GORE-SEDE CENTRAL, RECAUDACION POR LA PENALIDAD APLICADA A RODAS RODAS HERMAN CANCELACION POR EL SERVICIOS DE UNA PERSONA NATURAL O JURIDICA, CON REDES SOCIALES - CANAL WEB - FAN PAGE PARA QUE REALICE TRABAJOS DE TRANSMISION EN VIVO, SOBRE I AUDIENCIA PUBLICA REGIONAL 2023, A REALIZARSE EN LA PROVINCIA DE CUTERVO, EL DIA 25 DE MAYO DEL PRESENTE AÑO, SEGUN SIAF 3343-2023 RDR CUT</t>
  </si>
  <si>
    <t>23002089</t>
  </si>
  <si>
    <t xml:space="preserve">268-1-3             </t>
  </si>
  <si>
    <t xml:space="preserve">PENALIDAD APLICADA A RADIO NUEVO CONTINENTE SR LTDA </t>
  </si>
  <si>
    <t>GORE-SEDE CENTRAL, RECAUDACION POR LA PENALIDAD APLICADA A RADIO NUEVO CONTINENTE SR LTDA - CANCELACION POR EL SERVICIO DE TRANSMISI ON EN VIVO ( LIVE STREAMING VIDEO) POR INTERNET, SEGUN SIAF 3281-2023 RDR CUT</t>
  </si>
  <si>
    <t>23002096</t>
  </si>
  <si>
    <t xml:space="preserve">276-1-2             </t>
  </si>
  <si>
    <t xml:space="preserve">PENALIDAD APLICADA A VERA VASQUEZ DAVID FERNANDO </t>
  </si>
  <si>
    <t>GORE-SEDE CENTRAL, RECUADACION POR LA PENALIDAD APLICADA A VERA VASQUEZ DAVID FERNANDO -CANCELACION POR EL SERVICIO DE TRANSMISION EN VIVO DE I AUDIENCIA PUBLICA REGIONAL REALIZADA EN LA CIUDAD DE CUTERVO, SEGUN SIAF 3331 RDE CUT</t>
  </si>
  <si>
    <t>23002097</t>
  </si>
  <si>
    <t xml:space="preserve">223-1-2             </t>
  </si>
  <si>
    <t xml:space="preserve"> PENALIDAD APLICADA A MARTINEZ SALCEDO JHEYMI MERCEDES -</t>
  </si>
  <si>
    <t>GORE-SEDE CENTRAL, RECAUDACION POR LA PENALIDAD APLICADA A MARTINEZ SALCEDO JHEYMI MERCEDES - CANCELACION POR EL DE ASISTENTE ADMINISTRATIVO PARA EL PROYECTO "MEJORAMIENTO DEL SERVICIO DE LIMPIEZA PUBLICA DE LA CIUDAD DE JAEN - CAJAMARCA". CUI 2338187, SEGUN O/S 294 (SEXTO ENTREGABLE), SEGUN SIAF 1584-2023 T/R 27</t>
  </si>
  <si>
    <t>23002098</t>
  </si>
  <si>
    <t xml:space="preserve">222-1-4   </t>
  </si>
  <si>
    <t xml:space="preserve"> PENALIDAD APLICADA A CARRERO TANTALEAN WALTER ELMER </t>
  </si>
  <si>
    <t>GORE-SEDE CENTRAL, RECAUDACION POR LA PENALIDAD APLICADA A CARRERO TANTALEAN WALTER ELMER - CANCELACION POR EL SERVICIO DE MONITOREO SUPERVISION Y EVALUAION DE PLANES DE NEGOCIO EN EL CORREDOR ECONOMICO CENTRO ( PROVINCIA DE CUTERVO) EN EL MARCO DEL PROCOMPITE SEGÚN O/S N° 181, PRIMER ENTREGABLE, SEGUN SIAF 1139 T/R 27</t>
  </si>
  <si>
    <t>23002099</t>
  </si>
  <si>
    <t xml:space="preserve">222-3-4             </t>
  </si>
  <si>
    <t>GORE-SEDE CENTRAL, RECAUDACION POR LA PENALIDAD APLICADA A CARRERO TANTALEAN WALTER ELMER - CANCELACION POR EL SERVICIO DE MONITOREO SUPERVISIÓN A LA EJECUCIÓN DE LOS PLANES DE NEGOCIO EN EL CORREDOR ECONOMICO CENTRO ( PROVINCIA DE CUTERVO) EN EL MARCO DEL PROCOMPITE SEGÚN O/S N° 181, SEGUNDO ENTREGABLE, SEGUN SIAF 1139-2023 T/R 27</t>
  </si>
  <si>
    <t>23002100</t>
  </si>
  <si>
    <t xml:space="preserve">137-1-2.          </t>
  </si>
  <si>
    <t>PENALIDAD APLICADA A LLANOS CRUZADO JUAN MIGUEL</t>
  </si>
  <si>
    <t>PENALIDAD APLICADA A LLANOS CRUZADO JUAN MIGUEL / SERVICIOS DE UN PROFESIONAL EN DERECHO, PARA LA DIRECCIÓN REGIONAL DE ADMINISTRACIÓN DEL GOBIERNO REGIONAL CAJAMARCA, SEGUN O/S 274, TERCER ENTREGABLE, SEGUN SIAF 1690-2023-T/R 18</t>
  </si>
  <si>
    <t>23002105</t>
  </si>
  <si>
    <t xml:space="preserve">269-1-2             </t>
  </si>
  <si>
    <t>PENALIDAD APLICADA A ESPINAL SANCHEZ MILBER ELVITER</t>
  </si>
  <si>
    <t>GORE-SEDE CENTRAL, RECAUDACION DE LA PENALIDAD APLICADA A ESPINAL SANCHEZ MILBER ELVITER -CANCELACION POR EL SERVICIOS DE UNA PERSONA NATURAL O JURÍDICA, CON PROGRAMA RADIAL PARA QUE REALICE TRABAJOS DE TRANSMISION EN VIVO, SOBRE LA I AUDIENCIA PÚBLICA REGIONAL 2023, A REALIZARSE EN LA PROV DE CUTERVO, EL DIA 25 DE MAYO 2023, SEGUN SIAF 3312-2023-RDR CUT</t>
  </si>
  <si>
    <t>23002107</t>
  </si>
  <si>
    <t xml:space="preserve">278-1-2   </t>
  </si>
  <si>
    <t xml:space="preserve">PENALIDAD APLICADA A CHILON BOÑON LUIS ARMANDO </t>
  </si>
  <si>
    <t>GORECAJ-SEDE CENTRAL , RECAUDACION POR LA PENALIDAD APLICADA A CHILON BOÑON LUIS ARMANDO CANCELION POR LA CONTRATACIÓN DE LOS SERVICIOS DE TRANSMISION EN VIVO POR INTERNET , CON REDES SOCIALES - CANAL WEB - FAN PAGE PARA QUE REALICE TRABAJOS DE TRANSMISION EN VIVO, SOBRE I AUDIENCIA PÙBLICA REGIONAL 2023, A REALIZARSE EN LA PROVINCIA DE CUTERVO. O.S. 671, SEGUN SIAF 3313-2023 RDR CUT</t>
  </si>
  <si>
    <t>23002137</t>
  </si>
  <si>
    <t xml:space="preserve">226-1-2     </t>
  </si>
  <si>
    <t>PENALIDAD APLICADA A CHASQUERO TERRONES ANGELA ROXAN</t>
  </si>
  <si>
    <t>GORE-SEDE CENTRAL, RECAUDACION POR LA PENALIDAD APLICADA A CHASQUERO TERRONES ANGELA ROXANA /CANCELACION POR EL SERVICIO DE MONITOREO SUPERVISION A LA EJECUCIÓN DE LOS PLANES DE NEGOCIO EN EL CORREDOR ECONOMICO NORTE ( JAÉN) EN EL MARCO DEL PROCOMPITE SEGÚN O/S 201 SEGUNDO ENTREGABLE, SEGUN SIAF 1138-2023 T/R 27</t>
  </si>
  <si>
    <t>23002138</t>
  </si>
  <si>
    <t xml:space="preserve">286-2-3 </t>
  </si>
  <si>
    <t xml:space="preserve"> PENALIDAD APLICADA A RADIO LA KUADRA E.I.R.L</t>
  </si>
  <si>
    <t>GORECAJ-SEDE CENTRAL. RECAUDACION POR LA PENALIDAD APLICADA A RADIO LA KUADRA E.I.R.L. CANCELACION POR EL SERVICIO DE TRANSMISION EN VIVO, SOBRE LA I AUDIENCIA PUBLICA REGIONAL 2023, REALIZADA EN LA PROV DE CUTERVO, EL DIA 25 DE MAYO DE 2023, SEGUN O/S 658, SEGUN SIAF 3310-2023 RDR CUT</t>
  </si>
  <si>
    <t>23002139</t>
  </si>
  <si>
    <t>287-2-2</t>
  </si>
  <si>
    <t>PENALIDAD APLICADA A ROJAS BAZAN JORGE ENRIQUE</t>
  </si>
  <si>
    <t>GORECAJ-SEDE CENTRAL, RECAUDACION POR LA PENALIDAD APLICADA A ROJAS BAZAN JORGE ENRIQUE /CANCELACION POR EL SERVICIO DE TRANSMISION EN VIVO VIA REDES SOCIALES DE LA I AUDIENCIA PUBLICA REGIONAL 2023, REALIZADA EN LA PROVINCIA DE CUTERVO, EL DIA 25 DE MAYO DEL PRESENTE AÑO, SEGUN O/S 697, SEGUN SIAF 3325-2023 RDR CUT</t>
  </si>
  <si>
    <t>23002140</t>
  </si>
  <si>
    <t xml:space="preserve">238-1-2             </t>
  </si>
  <si>
    <t>GORECAJ-SEDE CENTRAL. RECAUDACION POR LA PENALIDAD APLICADA A VILLACORTA REGALADO YOBEN MARLITO CANCELACION POR EL SERVICIO DE SUPERVISIÓN A LA EJECUCIÓN DE LOS PLANES DE NEGOCIO EN EL CORREDOR ECONOMICO CENTRO ( PROVINCIA DE CHOTA Y HUALGAYOC) EN EL MARCO DEL PROCOMPITE REGIONAL SEGÚN O/S 194, TERCER ENTREGABLE, SEGUN SIAF 1133-2023, T/R 27</t>
  </si>
  <si>
    <t>23002141</t>
  </si>
  <si>
    <t xml:space="preserve">PENALIDAD APLICADA A MENDOZA MIRANDA JOSE ALEX </t>
  </si>
  <si>
    <t>GORECAJA-SEDE CENTRAL, RECUADACION POR LA PENALIDAD APLICADA A MENDOZA MIRANDA JOSE ALEX /SERVICIO PARA LA SUPERVISIÓN A LA EJECUCIÓN DE LOS PLANES DE NEGOCIO EN EL CORREDOR ECONOMICO SUR ( CAJAMARCA) EN EL MARCO DEL PROCOMPITE SEGÚN O/S N° 200 - TERCER ENTREGABLE, SEGUN SIAF 1137-2023 T/R 27</t>
  </si>
  <si>
    <t>23002142</t>
  </si>
  <si>
    <t xml:space="preserve">195-1-2             </t>
  </si>
  <si>
    <t xml:space="preserve">PENALIDAD APLICADA A SANGAY JARA ANALI CONSUELO JODIE </t>
  </si>
  <si>
    <t>GORE-SEDE CENTRAL, RECAUDACION POR LA PENALIDAD APLICADA A SANGAY JARA ANALI CONSUELO JODIE CANCELACION POR LA ELABORACION E IMPLEMENTACION DE LA.ESTRATEGIA OPERATIVA DE INTERVENCIÓN DE LA ACTIVIDAD DE FORTALECIMIENTO DE CAPACIDADES DIRIGIDO A RESPONSABLES DE ATM Y PROMOTORES DE SANEAMIENTO, SEGUN O/S 455- SEGUNDO ENTREGABLE, SEGUN SIAF 2378-2023R.MINERA</t>
  </si>
  <si>
    <t>23002143</t>
  </si>
  <si>
    <t xml:space="preserve">168-1-2  </t>
  </si>
  <si>
    <t xml:space="preserve">PENALIDAD APLICADA A TRUJILLO TORRES ELMER ALBERTO </t>
  </si>
  <si>
    <t>GORE-SEDE CENTRAL, RECAUDACION POR LA PENALIDAD APLICADA A TRUJILLO TORRES ELMER ALBERTO CANCELACION POE EL SERVICIO DE APOYO ADMINISTRATIVO APOYO EN LA PROYECCION DE DEMANDAS JUDICIALES Y PROYECCION DE ESCRITOS, SEGUN O/S 322, TERCER ENTREGABLE, SEGUN SIAF 1707-2023 T/R 18</t>
  </si>
  <si>
    <t>23002144</t>
  </si>
  <si>
    <t>2687-1-2</t>
  </si>
  <si>
    <t>PENALIDAD APLICADA A VASQUEZ PALOMINO LEDIS ROSA</t>
  </si>
  <si>
    <t>GORECAJ-SEDE CENTRAL, RECAUDACION POR LA PENALIDAD APLICADA A VASQUEZ PALOMINO LEDIS ROSA CANCELACION POR EL DE GESTION DE PROCESO LOGISTICOS DEL GOBIERNO REGIONAL DE CAJAMARCA, SEGUN O/S 586 - SEGUNDO ENTREGABLE, SEGUN SIAF 3010-2023 RO</t>
  </si>
  <si>
    <t>23002176</t>
  </si>
  <si>
    <t xml:space="preserve">229-1-2  </t>
  </si>
  <si>
    <t>PENALIDAD APLICADA A ROJAS VALENCIA DANTE HERNAN</t>
  </si>
  <si>
    <t>GORE-SEDE CENTRAL, RECAUDACION POR LA PENALIDAD APLICADA A ROJAS VALENCIA DANTE HERNAN CANCELACION POR EL SERVICIO DE REVISION DE EXPEDIENTES TECNICOS DE LA ESPECIALIDAD DE ESTRUCTURAS PARA LA SUB GERENCIA DE ESTUDIOS, SEGUN O/S 230, SEGUN SIAF 1286-2023 R.MINERA</t>
  </si>
  <si>
    <t>23002177</t>
  </si>
  <si>
    <t>2766-02-3</t>
  </si>
  <si>
    <t xml:space="preserve"> PENALIDAD APLICADA A JARONI &amp; ASOCIADOS E.I.R.L</t>
  </si>
  <si>
    <t>GORE-SEDE CENTRAL, RECUADACION POR LA PENALIDAD APLICADA A JARONI &amp; ASOCIADOS E.I.R.L. CANCELACION POR LA ADQUISICION DE UTILES DE ESCRITORIO PARA LA SEDE CENTRAL DEL GOBIERNO REGIONAL DE CAJAMARCA, SEGUN O/C 344, SEGUN SIAF 4511-2023 RO</t>
  </si>
  <si>
    <t>23002188</t>
  </si>
  <si>
    <t>2769-02-3</t>
  </si>
  <si>
    <t>PENALIDAD APLICADA A OFFI BOOK S.A.C.</t>
  </si>
  <si>
    <t>PENALIDAD APLICADA A OFFI BOOK S.A.C. /CANCELACION POR LA ADQUISICION DE UTILES DE ESCRITORIO PARA LAS DIFERENTES ÁREAS DEL GOBIERNO REGIONAL DE CAJAMARCA, SEGUN O/C 332,SEGUN SIAF 4297-2023 RO</t>
  </si>
  <si>
    <t>23002189</t>
  </si>
  <si>
    <t xml:space="preserve">310-1-2             </t>
  </si>
  <si>
    <t xml:space="preserve"> PENALIDAD APLICADA A CHAVEZ AGUSTI JANIO ESTUARDO</t>
  </si>
  <si>
    <t>GORE-SEDE CENTRAL, RECAUDACION POR LA PENALIDAD APLICADA A CHAVEZ AGUSTI JANIO ESTUARDO CANCELACION POR EL SERVICIO DE TRANSMISIÓN EN VIVO, DE LA I AUDIENCIA PÚBLICA REGIONAL 2023,, SEGUN O/S 666, SEGUN SIAF 3305-2023 RDR CUT</t>
  </si>
  <si>
    <t>23002190</t>
  </si>
  <si>
    <t xml:space="preserve">312-1-2             </t>
  </si>
  <si>
    <t xml:space="preserve"> PENALIDAD APLICADA A HUARIPATA VASQUEZ FELIX ORLANDO</t>
  </si>
  <si>
    <t>GORE-SEDE CENTRAL, RECAUDACION POR LA PENALIDAD APLICADA A HUARIPATA VASQUEZ FELIX ORLANDO CANCELACION POR EL SERVICIO DE TRANSMIS ION EN VIVO ( LIVE STREAMING VIDEO) POR INTERNET-O/S 646, SEGUN SAIF 3291-2023 RDR CUT</t>
  </si>
  <si>
    <t>23002191</t>
  </si>
  <si>
    <t>318-1-2</t>
  </si>
  <si>
    <t>PENALIDAD APLICDA A DE GRUPO RADIO CUTERVO E.I.R.L.</t>
  </si>
  <si>
    <t>GORE-SEDE CENTRAL, RECAUDACION POR LA PENALIDAD APLICDA A DE GRUPO RADIO CUTERVO E.I.R.L. /CANCELACION POR LA TRANSMISIÓN EN VIVO, SOBRE LA I AUDIENCIA PÚBLICA REGIONAL 2023, SEGUN O/S 647, SEGUN INFORME N° D156-2023-GR.CAJ-DRA/EOBZ Y OFICIO N° D412-2023-GR.CAJ/DCRRPP, SEGUN SIAF 3307-2023 RDR CUT</t>
  </si>
  <si>
    <t>23002192</t>
  </si>
  <si>
    <t>PENALIDAD APLICADA A ALVARADO LOPEZ RICHARD</t>
  </si>
  <si>
    <t>GORECAJ-SEDE CENTRAL, RECAUDACION POR LA PENALIDAD APLICADA A ALVARADO LOPEZ RICHARD / CANCELACION POR EL SERVICIO DE ECORDINACION Y EVALUACION DE ACCIONES DE SEGURIDAD CIUDADANA, SEGUN O/S 278, SEGUN SIAF 1486-2023 RO</t>
  </si>
  <si>
    <t>23002297</t>
  </si>
  <si>
    <t xml:space="preserve">321-2-3             </t>
  </si>
  <si>
    <t xml:space="preserve"> PENALIDAD APLICADA A DE CATEQUIL STUDIO E.I.R.L</t>
  </si>
  <si>
    <t>GORE-SEDE CENTRAL, RECAUDACION POR LA PENALIDAD APLICADA A DE CATEQUIL STUDIO E.I.R.L. CANCELACION POR LA TRANSMICION EN VIVO Y EN DIRECTO, DE LA I AUDIENCIA PUBLICA REGIONAL 2023, LLEVADA A CABO EN LA PROVINCIA DE CUTERVO, EL DIA 25/05/2023., SEGUN O/S 703, SEGUN SIAF 3425-2023 RDR CUT</t>
  </si>
  <si>
    <t>23002457</t>
  </si>
  <si>
    <t>260-3-4</t>
  </si>
  <si>
    <t xml:space="preserve"> PENALIDAD APLICADA A GAMONAL SANCHEZ ABRAHAM</t>
  </si>
  <si>
    <t>GORECAJ-SEDE CENTRAL, RECAUDACION POR LA PENALIDAD APLICADA A GAMONAL SANCHEZ ABRAHAM CANCELACION POR EL SERVICIO DE DISEÑO E IMPRESIÓN DE MATERIAL PARA, MERCHANDISING DE PUBLICIDAD Y PROMOCIÓN DE LA OBRA "MEJORAMIENTO DEL SERVICIO DE LIMPIEZA PÚBLICA DE LA CIUDAD DE JAÉN" , SEGUN O/S 494, SEGUN SIAF 2595-2023 T/R 27</t>
  </si>
  <si>
    <t>23002458</t>
  </si>
  <si>
    <t>PENALIDAD APLICADA A NUÑEZ BUSTAMANTE ANIBA</t>
  </si>
  <si>
    <t>GORECAJ-SEDE CENTRAL, RECUADACION POR LA PENALIDAD APLICADA A NUÑEZ BUSTAMANTE ANIBAL CANCELACION POR EL SERVICIO ESPECIALI ZADO EN INGENIERÍA CIVIL PARA EJECUCIÓN CONTRACTUAL DE OBRAS VIALES. GERENCIA REGIONAL DE INFRAESTRUCTURA, SEGUN O/S 198 - SEGUNDO ENTREGABLE, SEGUN SIAF 1128-2023 RO CANON</t>
  </si>
  <si>
    <t>23002459</t>
  </si>
  <si>
    <t xml:space="preserve">222-3-4 </t>
  </si>
  <si>
    <t>GORECAJ-SEDE CENTRAL, RECAUDACION POR LA PENALIDAD APLICADA A CARRERO TANTALEAN WALTER ELMER - CANCELACION POR EL SERVICIO DE MONITOREO SUPERVISION Y EVALUAION DE PLANES DE NEGOCIO EN EL CORREDOR ECONOMICO CENTRO ( PROVINCIA DE CUTERVO) EN EL MARCO DEL PROCOMPITE SEGÚN O/S N° 181, PRIMER ENTREGABL, SEGUN SIAF 1139-2023 T/R 27</t>
  </si>
  <si>
    <t>23002460</t>
  </si>
  <si>
    <t>226-1-2</t>
  </si>
  <si>
    <t xml:space="preserve">PENALIDAD APLICADA A LOZANO VASQUEZ NANCY </t>
  </si>
  <si>
    <t>GORECAJ-SEDE CENTRAL, RECAUDACION POR LA PENALIDAD APLICADA A LOZANO VASQUEZ NANCY / CANCELACION POR LOS SERVICIOS PROFESIONALES COMO COORDINADOR ZONAL EN EL SEGUIMIENTO, MONITOREO EVALUACIÓN Y REPORTE SMER EN EL PROCESO DE IMPLEMENTACION DEL PLAN REGIONAL DE SANEAMIENTO CAJAMARCA, EN LA ZONA SUR OESTE DE LA REGIÓN CAJAMARCA, SEGUN O/S 506 - PRIMER ENTREGABLE, SEGUN SIAF 2660-2023 R,MINERA</t>
  </si>
  <si>
    <t>23002461</t>
  </si>
  <si>
    <t xml:space="preserve"> PENALIDAD A PLICADA A SAENZ PORTAL CYNTIA CATTHERINE</t>
  </si>
  <si>
    <t>GORE-SEDE CENTRAL, RECUADACION POR LA PENALIDAD A PLICADA A SAENZ PORTAL CYNTIA CATTHERINE.CANCELACION POR EL SERVICIO ESPECIALIZADO EN LIQUIDACIONES FINANCIERAS, SEGUN O/S 184 - CUARTO ENTREGABLE, SEGUN SIAF 1088-2023 R.MINERA</t>
  </si>
  <si>
    <t>23002463</t>
  </si>
  <si>
    <t xml:space="preserve">229-1-2   </t>
  </si>
  <si>
    <t>PENALIDAD APLICADA A ROJAS VALENCIA DANTE HERNAN CANCELACION POR EL SERVICIO DE REVISION DE EXPEDIENTES TECNICOS DE LA ESPECIALIDAD DE ESTRUCTURAS PARA LA SUB GERENCIA DE ESTUDIOS, SEGUN O/S 230, SEGUN SIAF 1286-2023 R.MINERA</t>
  </si>
  <si>
    <t>GORECAJ-SEDE CENTRAL, RECAUDACION POR LA PENALIDAD APLICADA A ROJAS VALENCIA DANTE HERNAN CANCELACION POR EL SERVICIO DE REVISION DE EXPEDIENTES TECNICOS DE LA ESPECIALIDAD DE ESTRUCTURAS PARA LA SUB GERENCIA DE ESTUDIOS, SEGUN O/S 230, SEGUN SIAF 1286-2023 R.MINERA</t>
  </si>
  <si>
    <t>23002464</t>
  </si>
  <si>
    <t xml:space="preserve">PENALIDAD APLICADA A BARRANTES GUEVARA MAGALY FLOR </t>
  </si>
  <si>
    <t>PENALIDAD APLICADA A BARRANTES GUEVARA MAGALY FLOR CANCELACION POR LA ELABORACIÓN DE MERCHANDISING, PARA CAPACITACIÓNES DE SEGURIDAD Y SALUD OCUPACIONAL POR ANIVERSARIO DE LA DIRECCION REGIONAL DE TRABAJO Y PROMOCION DEL EMPLEO, SEGUN O/S 478, SEGUN SIAF 2541-2023 DONACIONES</t>
  </si>
  <si>
    <t>23002465</t>
  </si>
  <si>
    <t>2979-01-2</t>
  </si>
  <si>
    <t>PENALIDAD APLICADA A GRADOS MENDEZ CHARLY DAVID</t>
  </si>
  <si>
    <t>GORECAJ-SEDE CENTRAL, RECAUDACION POR LA PENALIDAD APLICADA A GRADOS MENDEZ CHARLY DAVID CANCELACION POR EL SERVICIOS DE ATENCION MEDICA OCUPACIONAL PARA LOS SERVIDORES DE LA SEDE DEL GOBIERNO REGIONAL, SEGUN O/S 526- SEGUNDO ENTREGABLE, SEGUN SIAF 2834-2023 RO</t>
  </si>
  <si>
    <t>23002466</t>
  </si>
  <si>
    <t>2993-01-2</t>
  </si>
  <si>
    <t xml:space="preserve"> PENALIDAD APLICADA A BRYAN ALEXIS PEREZ MARCELO </t>
  </si>
  <si>
    <t>GORECAJ-SEDE CENTRAL, RECAUDACION POR LA PENALIDAD APLICADA A BRYAN ALEXIS PEREZ MARCELO - SERVICIO DE REGISTRO DE NUE VAS DEMANDAS EN EL NUEVO SISTEMA (SAEP) DE LA PROCURADURIA GENERAL DEL ESTADO, SEGUN O/S 600 - SEGUNDO ENTREGABLE, SEGUN SIAF 3098-2023 RO</t>
  </si>
  <si>
    <t>23002467</t>
  </si>
  <si>
    <t>3012-01-2</t>
  </si>
  <si>
    <t xml:space="preserve">PENALIDAD APLICADA A VASQUEZ SANCHEZ TERESA </t>
  </si>
  <si>
    <t>GORECAJ-SEDE CENTRAL RECUADACION POR LA PENALIDAD APLICADA A VASQUEZ SANCHEZ TERESA CANCELACION POR EL SERVICIO DE UN ESPECIALISTA EN ECONOMÍA PARA LA COORDINACIÓN Y SEGUIMIENTO DE LA EJECUCIÓN DE CONVENIOS CON AGROIDEAS, SEGUN O/S 608 - PRIMERA ARMADA, SEGUN SIAF 3209-2023 RO</t>
  </si>
  <si>
    <t>23002468</t>
  </si>
  <si>
    <t xml:space="preserve">225-2-3             </t>
  </si>
  <si>
    <t xml:space="preserve"> PENALIDAD APLICADA A JULCA CHACON JOHN FRANCIS </t>
  </si>
  <si>
    <t>GORECAJ-SEDE CENTRAL, RECUADACION POR LA PENALIDAD APLICADA A JULCA CHACON JOHN FRANCIS - CANCELACION POR LA VALORIZACION DE SUPERVISION DE OBRA N° 09 DEL PROYECTO INSTALACION DEL SERVICIO EDUCATIVO ESCOLARIZADO DEL NIVEL INICIAL EN LAS LOCALIDADES DE LA TOTORA, EL PALMITO Y TALLAPAMPA, MULTIDISTRITAL -SAN MIGUEL- CAJAMARCA, SEGUN CONMFORMIDADES INFORME N° D75-2023-GR.CAJ-GRI-SGSL/ENMN, OFICIO N° D668-2023-GR.CAJ-GRI/SGSL VALIDADO CON OFICIO N° D787-2023-GR.CAJ/GRI, SEGUN SIAF 5394-2023 R. MINERA</t>
  </si>
  <si>
    <t>23002471</t>
  </si>
  <si>
    <t xml:space="preserve">275-1-2  </t>
  </si>
  <si>
    <t xml:space="preserve"> PENALIDAD APLICADA A VILLANUEVA MENDOZA ALCIDES </t>
  </si>
  <si>
    <t>GORECAJ-SEDE CENTRAL, RECAUDACION POR LA PENALIDAD APLICADA A VILLANUEVA MENDOZA ALCIDES /CANCELACION POR EL SERVICIO PARA LA SUPERVISIÓN A LA EJECUCIÓN DE LOS PLANES DE NEGOCIO EN EL CORREDOR ECONOMICO CENTRO ( HUALGAYOC) EN EL MARCO DEL PROCOMPITE REGIONAL SEGÚN O/S 197, TERCER ENTREGABLE, SEGUN SIAF 1136-2023 T/R 27</t>
  </si>
  <si>
    <t>23002472</t>
  </si>
  <si>
    <t xml:space="preserve">203-1-2  </t>
  </si>
  <si>
    <t xml:space="preserve"> PENALIDAD APLICADA A DIAZ MORALES MARINA ANGELMIRA</t>
  </si>
  <si>
    <t>GORE, SEDE CENTRAL, RECAUDACION POR LA PENALIDAD APLICADA A DIAZ MORALES MARINA ANGELMIRA / CANCELACION POR SERVICIO DE DIGITALIZACION DE DOCUMENTOS, SEGUN O/S 314, CUARTO ENTREGABLE, SEGUN SIAF 1693-2023 T/R 18</t>
  </si>
  <si>
    <t>23002473</t>
  </si>
  <si>
    <t xml:space="preserve">328-2-3             </t>
  </si>
  <si>
    <t xml:space="preserve"> PENALIDAD APLICADA A LABORATORY SUPPLY S.A.C.</t>
  </si>
  <si>
    <t>GORE-SEDE CENTRAL, RECAUDACION POR LA GORECAJ-SEDE CENTRAL, RECAUDACION POR LA PENALIDAD APLICADA A LABORATORY SUPPLY S.A.C. .CANCELACION POR LA ADQUISICION DE REACTIVOS Y MATERIALES PARA PROCESOS MICROBILOGICOS PARA EL LABORATORIO REGIONAL DE AGUA, SEGUN O/C 151, SEGUN SIAF 2321-2023 RDR CUT, SEGUN SIAF 2321-2023 RDR CUT</t>
  </si>
  <si>
    <t>23002481</t>
  </si>
  <si>
    <t>2982-01-2</t>
  </si>
  <si>
    <t xml:space="preserve"> PENALIDAD APLICADA A QUIROZ CASTILLO SAUL LUIS</t>
  </si>
  <si>
    <t>GORE-SEDE CENTRAL, RECAUDACION POR LA PENALIDAD APLICADA A QUIROZ CASTILLO SAUL LUIS / ADQUISICION DE CARTULINA DE HILO 180 G TAMAÑO A4, PARA LAS DIFERENTES ÁREAS DEL GOBIERNO REGIONAL , SEGUN O/C 379, SEGUN SIAF 5128-2023 RO</t>
  </si>
  <si>
    <t>23002482</t>
  </si>
  <si>
    <t>PENALIDADES AGOSTO</t>
  </si>
  <si>
    <t xml:space="preserve">284-2-3             </t>
  </si>
  <si>
    <t xml:space="preserve"> PENALIDAD APLICADA A HUAMAN LOPEZ JOSE LUIS HUAMAN LOPEZ JOSE LUIS</t>
  </si>
  <si>
    <t>GORECAJ-SEDE CENTRAL, RECAUDACION POR LA PENALIDAD APLICADA A HUAMAN LOPEZ JOSE LUIS HUAMAN LOPEZ JOSE LUIS CANCELACION POR EL ALQUILER DE UNA GIRO QUE S EREALIZA A NOMBRE DE CAMIONETA PARA GESTIÓN DE PROYECTO EN LA EJECUCIÓN DE LA OBRA "MEJORAMIENTO DEL SERVICIO DE LIMPIEZA PUBLICA DE LA CIUDAD DE JAEN", SEGUN O/S 474 - SEGUNDA ARMADA, SEGU SIAF 2531-2023 T/R 27</t>
  </si>
  <si>
    <t>23002594</t>
  </si>
  <si>
    <t>3124-1-2</t>
  </si>
  <si>
    <t xml:space="preserve"> PENALIDAD APLICADA A BAZAN CACERES KELY </t>
  </si>
  <si>
    <t>GORECAJ*SEDE CENTRAL, RECAUDACION POR LA PENALIDAD APLICADA A BAZAN CACERES KELY / SERVICIO DE FOLIACION DE LOS ARCHIVADORES DE LOS AÑOS 2019, 2020, 2021 Y 2022 DE TODOS LOS DOCUMENTOS PARA SER INGRESADOS AL ARCHIVO CENTRAL Y SEGUIMIENTOS DE TODOS LOS PEDIDOS QUE REALICE LA DIRECCION DE PERSONAL DE LA SEDE DEL GOBIERNO REGIONAL DE CAJAMARCA, SEGUN O/S 781- SEGUNDO ENTREGABLE, SEGUN SIAF 3947-2023RO</t>
  </si>
  <si>
    <t>23002595</t>
  </si>
  <si>
    <t xml:space="preserve">  PENALIDAD APLICADA A MESTANZA CARAHUATAY CESAR BENITO</t>
  </si>
  <si>
    <t>GORECAJ-SEDE CENTRAL, RECAUDACION POR LA PENALIDAD PENALIDAD APLICADA A MESTANZA CARAHUATAY CESAR BENITO-CANCELACION POR EL SERVICIO DE PROMOCION SOCIAL EN TEMAS DE INFRAESTRUCTURA EN LA GERENCIA REGIONAL DE INFRAESTRUCTURA, SEGUN SIAF 3790-2023 R.MINERA</t>
  </si>
  <si>
    <t>23002596</t>
  </si>
  <si>
    <t>21/08/202</t>
  </si>
  <si>
    <t>292-1-</t>
  </si>
  <si>
    <t xml:space="preserve"> PENALIDAD APLICADA A ZURITA RIVERA ALEX MARVIN</t>
  </si>
  <si>
    <t>GORECAJ-SEDE CENTRAL, RECAUDACION POR LA PENALIDAD APLICADA A ZURITA RIVERA ALEX MARVIN CANCELACION POR EL SERVICIO DESUPERVISIÓN A LA EJECUCIÓN DE LOS PLANES DE NEGOCIO EN EL CORREDOR ECONOMICO NORTE ( SAN IGNACIO II) EN EL MARCO DEL PROCOMPITE REGIONAL SEGÚN O/S 196- SEGUNDO ENTREGABLE, SEGUN SIAF 1135-2023 T/R 27</t>
  </si>
  <si>
    <t>23002597</t>
  </si>
  <si>
    <t>3155-1-2</t>
  </si>
  <si>
    <t xml:space="preserve"> PENALIDAD APLICADD A RUBI JACQUELINE BECERRA CASTRO </t>
  </si>
  <si>
    <t>GORECAJ-SEDE CENTRAL, RECAUDACION POR LA PENALIDAD APLICADD A RUBI JACQUELINE BECERRA CASTRO CANCELACION POR EL SERVICIO DE ESTUDIOSZ HIDROLOGICOS PARA LA DIREPRO CASJAMARCA, SEGUN O/S 501 - SEGUNDA ARMADA, SEGUN SIAF 2626-2023 RO.</t>
  </si>
  <si>
    <t>23002598</t>
  </si>
  <si>
    <t xml:space="preserve">294-1-2   </t>
  </si>
  <si>
    <t>PENALIDAD APLICADA A  SERGIO AGUILAR ROJAS</t>
  </si>
  <si>
    <t>GORECAJ-SEDE CENTRAL. RECUADACION POR LA PENALIDAD APLICADA A RECOCIMIENTO DE DEUDA A FAVOR DEL SEÑOR SERGIO AGUILAR ROJAS, POR EL SERVICIO DE ASISTENCIA EN GESTION EMPRESARIAL Y MARKETING PARA LA PROPUESTA PRODUCTIVA MEJORAMIENTO DE LA PRODUCCION Y COMERCIALIZACION DE ARTESANIA EN CERAMICA, ASOCIACION DE ARTESANOS Y CERAMISTAS KERAMIC MAKKAS, DISTRITO DE CAJAMARCA - CAJAMARCA - CAJAMARCA, SEGUN RAR N° D180-2023-GR.CAJ/GRI, SEGUN SIAF5807-2023 T/R 27</t>
  </si>
  <si>
    <t>23002599</t>
  </si>
  <si>
    <t>3164-1-2</t>
  </si>
  <si>
    <t xml:space="preserve"> PENALIDAD APLICADA A GRADOS MENDEZ CHARLY DAVID</t>
  </si>
  <si>
    <t>GORECAJ-SEDE CENTRAL, RECAUDACION POR LA PENALIDAD APLICADA A GRADOS MENDEZ CHARLY DAVID CANCELACION POR EL SERVICIOS DE ATENCION MEDICA OCUPACIONAL PARA LOS SERVIDORES DE LA SEDE DEL GOBIERNO REGIONAL, SEGUN O/S 526- TERCER ENTREGABLE, SEGUN SIAF 2834-2023 RO</t>
  </si>
  <si>
    <t>23002600</t>
  </si>
  <si>
    <t>3266-1-2</t>
  </si>
  <si>
    <t xml:space="preserve">PENALIDAD APLIADA A TASILLA ANGULO JOSE LUIS </t>
  </si>
  <si>
    <t>GORECAJ-SEDE CENTRAL, RECUADACION PENALIDAD APLIADA A TASILLA ANGULO JOSE LUIS - SERVICIOS DE MAESTRO DE CEREMONIA PARA QUE DIRIJA ACTIVIDADES CULTURALES PARA LA DIRECCIÓN DE COMUNICACIONES Y RELACIONES PÚBLICAS DEL GOBIERNO REGIONAL DE CAJAMARCA, SEGUN O/S 850 - SEGUNDA ARMADA, SEGUN SIAF 4295-2023 RO</t>
  </si>
  <si>
    <t>23002612</t>
  </si>
  <si>
    <t>3280-1-2</t>
  </si>
  <si>
    <t>PENALIDAD APLICADA A RABANAL VALDEZ JOSE ALBERTO</t>
  </si>
  <si>
    <t>GORECAJ-SEDE CENTRAL, RECAUDACION DE LA PENALIDAD APLICADA A RABANAL VALDEZ JOSE ALBERTO CANCELACION POR EL SERVICIO TÉCNICO EN SONIDO, MESCLA Y MASTERIZACIÓN DE AUDIO PARA EL CANAL DIGITAL A CARGO DE LA DIRECCIÓN DE COMUNICACIONES Y RRPP DEL GOBIERNO REGIONAL DE CAJAMARCA, O/S 811 SEGUNDO ENTREGABLE, SEGUN SIAF 4072-2023 RO</t>
  </si>
  <si>
    <t>23002614</t>
  </si>
  <si>
    <t xml:space="preserve">316-1-3     </t>
  </si>
  <si>
    <t xml:space="preserve"> PENALIDAD APLICADA A EFFIO RODRIGUEZ LUIS MARTIN</t>
  </si>
  <si>
    <t>GORECAJ-SEDE CENTRAL, RECAUDACION DE LA PENALIDAD APLICADA A EFFIO RODRIGUEZ LUIS MARTIN / CANCELACION POR EL SERVICIO PARA LA SUPERVISIÓN A LA EJECUCIÓN DE LOS PLANES DE NEGOCIO EN EL CORREDOR ECONOMICO SUR JEQUETEPEQUE ( PROVINCIA SAN MIGUEL Y SAN PABLO), EN EL MARCO DEL PROCOMPITE REGIONAL SEGÚN O/S N° 195, SEGUN SIAF 1134-2023 T/R 27</t>
  </si>
  <si>
    <t>23002615</t>
  </si>
  <si>
    <t>3291-1-2</t>
  </si>
  <si>
    <t>PENALIDAD APLICADA A CONTRERAS YARLEQUE GEORGE STIPHEN</t>
  </si>
  <si>
    <t>GORECAJ-SEDE CENTRAL, RECAUDACION POR LA PENALIDAD APLICADA A CONTRERAS YARLEQUE GEORGE STIPHEN /CANCELACION POR EL SERVICIO DE EDICION MULTIMEDIA PARA PUBLICACIONES Y TRANSMISIONES EN VIVO EN LAS PLATAFORMAS DEL CANAL DIGITAL DEL GOBIERNO REGIONAL DE CAJAMARCA, SEGUN O/S 807- SEGUNDO ENTREGABLE, SEGUN SIAF 4042</t>
  </si>
  <si>
    <t>23002630</t>
  </si>
  <si>
    <t>3326-1-2</t>
  </si>
  <si>
    <t xml:space="preserve">PENALIDAD APLICADA A TEJADA ALVA SILVIA NOEMI </t>
  </si>
  <si>
    <t>GORECAJ-SEDE CENTRAL, RECAUDACION POR LA PENALIDAD APLICADA A TEJADA ALVA SILVIA NOEMI /CANCELACION POR EL APOYO EN LA ORGANIZACION, COORDINACION Y EVALUACION LOS EVENTOS REALIZADOS POR DEFENSA NACIONAL DEL GRC, SEGUN O/S 285 - CUARTA ARMADA, SEGUN SIAF 1550-2023 RO</t>
  </si>
  <si>
    <t>23002632</t>
  </si>
  <si>
    <t>3327-1-2</t>
  </si>
  <si>
    <t xml:space="preserve"> PENALIDAD APLICADA A CASTREJON CHUQUIMANGO CARLOS DENIS</t>
  </si>
  <si>
    <t>GORECAJ-SEDE CENTRAL, RECAUDACION POR LA PENALIDAD APLICADA A CASTREJON CHUQUIMANGO CARLOS DENIS CANCCELACION POR EL DISEÑO Y ANIMACIÓN DE PIEZAS GRAFICAS Y DE VIDEO , SEGUN O/S 852 - SEGUNDO ENTREGABLE, SEGUN SIAF 4294-2023 RO</t>
  </si>
  <si>
    <t>23002635</t>
  </si>
  <si>
    <t xml:space="preserve">323-1-2 </t>
  </si>
  <si>
    <t xml:space="preserve">PENALIDAD APLICADA A SALDAÑA BENAVIDES EXEQUIEL </t>
  </si>
  <si>
    <t>GORECAJ-SEDE CENTRAL, RECAUDACION POR LA PENALIDAD APLICADA A SALDAÑA BENAVIDES EXEQUIEL -CANCELACION POR LA SUPERVISIÓN A LA EJECUCIÓN DE LOS PLANES DE NEGOCIO EN EL CORREDOR ECONOMICO NORTE ( SAN IGNACIO I) - EN EL MARCO DEL PROCOMPITE REGIONAL SEGÚN O/S 191, TERCER ENTREGABLE, SEGUN SIAF 1130-2023 T/R 27</t>
  </si>
  <si>
    <t>23002658</t>
  </si>
  <si>
    <t xml:space="preserve">256-1-2             </t>
  </si>
  <si>
    <t xml:space="preserve">PENALIDAD APLICADA A DIAZ MORALES MARINA ANGELMIRA </t>
  </si>
  <si>
    <t>GORECAJ-SEDE CENTRAL, RECAUDACION POR LA PENALIDAD APLICADA A DIAZ MORALES MARINA ANGELMIRA CANCELCION POR EL SERVICIO DE DIGITALIZACION DE DOCUMENTOS, SEGUN O/S 314, QUINTO ENTREGABLE, SEGUN SIAF 1693-2023 T/R 18</t>
  </si>
  <si>
    <t>23002659</t>
  </si>
  <si>
    <t xml:space="preserve">328-1-2  </t>
  </si>
  <si>
    <t xml:space="preserve"> PENALIDAD APLICADA A MARLO RUIZ ROLANDO JAVIER</t>
  </si>
  <si>
    <t>GORECAJ-SEDE CENTRAL, RECUADACION POR LA PENALIDAD APLICADA A MARLO RUIZ ROLANDO JAVIER CANCELACION POR EL SERVICIO DE ASISTENCIA TECNICA EN ELABORACION DE DERIVADOS LACTEOS, PARA LA PROPUESTA PRODUCTIVA: "MEJORAMIENTO DE TEGNOLOGÍA PARA LA TRANSFORMACIÓN DE QUESO TIPO SUIZO EN LA ASOCIACIÓN MUJERES EMPRENDEDORAS MORAN LIRIO", SEGUN O/S 375 - TERCER ENTREGABLE, SEGUN SIAF 2064-2023-T/R27</t>
  </si>
  <si>
    <t>23002660</t>
  </si>
  <si>
    <t xml:space="preserve">327-1-2             </t>
  </si>
  <si>
    <t xml:space="preserve"> PENALIDAD APLICADA A SALDAÑA BENAVIDES EXEQUIEL </t>
  </si>
  <si>
    <t>23002661</t>
  </si>
  <si>
    <t xml:space="preserve">435-1-2  </t>
  </si>
  <si>
    <t xml:space="preserve"> PENALIDAD APLICADA A RUBIO CARUAJULCA WILSON YONE </t>
  </si>
  <si>
    <t>GORECAJ, SEDE CENTRAL, RECAUDACION SEGUN LA PENALIDAD APLICADA A RUBIO CARUAJULCA WILSON YONE CANCELACION POR EL SERVICIO ESPECIALIZADO EN LA ELABORACION DE PLANES DE NEGOCIOS PARA BRINDAR ASISTENCIA TECNICA A LOS EMPRENDEDORES, PARA LA DIRECCION REGIONAL DE TRABAJO Y PROMOCION DEL EMPLEO DEL GOBIERNO REGIONAL DE CAJAMARCA, SEGUN O/S 901 - PRIMER ENTREGABLE, SEGUN SIAF 4647-2023-RDR CUT</t>
  </si>
  <si>
    <t>23002662</t>
  </si>
  <si>
    <t xml:space="preserve"> PENALIDAD APLICADA A CARRION ORTIZ VALERIA SUSANA</t>
  </si>
  <si>
    <t>GORECAJ-SEDE CENTRAL, RECUADACION POR LA PENALIDAD APLICADA A CARRION ORTIZ VALERIA SUSANA /CANCELACION POR EL DE ASISTENCIA EN MONITOREO, CONSOLIDACION Y REGISTRO DE LA INFORMACION DE EVALUACION DE DAÑOS Y ACCIONES REALIZADAS POR LAS ENTIDADES, SEGUN O/S 496 - SEGUNDO ENTREGABLE, SEGUN SIAF 2603-2023 RO</t>
  </si>
  <si>
    <t>23002754</t>
  </si>
  <si>
    <t>294-1-2</t>
  </si>
  <si>
    <t xml:space="preserve">PENALIDAD APLICADA A VALDEZ CASTILLO MARIA ANGELICA </t>
  </si>
  <si>
    <t>GORECAJ-RECAUDACION POR LA PENALIDAD APLICADA A VALDEZ CASTILLO MARIA ANGELICA - CANCELACUION POR EL ASESORAMIENTO LEGAL PARA LA DIRECCION REGIONAL DE VIVIENDA CONSTRUCCION Y SANEAMIENTO DE CAJAMARCA, SEGUN O/S 498- SEGUNDO ENTREGABLE, SEGUN SIAF 2597-2023 R. MINERA</t>
  </si>
  <si>
    <t>23002776</t>
  </si>
  <si>
    <t xml:space="preserve">340-1-2 </t>
  </si>
  <si>
    <t>GORECAJ-SEDE CENTRAL, RECAUDACION POR LA PENALIDAD APLICADA A ZURITA RIVERA ALEX MARVIN CANCELACION POR EL SERVICIO DESUPERVISIÓN A LA EJECUCIÓN DE LOS PLANES DE NEGOCIO EN EL CORREDOR ECONOMICO NORTE ( SAN IGNACIO II) EN EL MARCO DEL PROCOMPITE REGIONAL SEGÚN O/S 196- SEGUNDO ENTREGABLE, SEGUN SIAF 1135-2023 FONCOR CUT T/R 27</t>
  </si>
  <si>
    <t>23002777</t>
  </si>
  <si>
    <t xml:space="preserve">336-1-2             </t>
  </si>
  <si>
    <t xml:space="preserve"> PENALIDAD APLICDA A MENDOZA MIRANDA JOSE ALEX </t>
  </si>
  <si>
    <t>GORECAJ-SEDE CENTRAL, RECAUDACION POR LA PENALIDAD APLICDA A MENDOZA MIRANDA JOSE ALEX CANCELACION POR ELSERVICIO PARA LA SUPERVISIÓN A LA EJECUCIÓN DE LOS PLANES DE NEGOCIO EN EL CORREDOR ECONOMICO SUR ( CAJAMARCA) EN EL MARCO DEL PROCOMPITE SEGÚN O/S N° 200 - SEGUNDO ENTREGABLE, SEGUN SIAF 1137-2023 FONCOR CUT T/R 27</t>
  </si>
  <si>
    <t>23002778</t>
  </si>
  <si>
    <t xml:space="preserve">334-1-2 </t>
  </si>
  <si>
    <t>PENALIDAD APLICADA A GOICOCHEA PORTAL CESAR AUGUSTO</t>
  </si>
  <si>
    <t>GORECAJ-SEDE CENTRAL, RECAUDACION POR LA PENALIDAD APLICADA A GOICOCHEA PORTAL CESAR AUGUSTO C CANCELACION POR LA SUPERVISION A LA EJECUCION DE LOS PLANES DE NEGOCIO EN EL CORREDOR ECONOMICO SUR JEQUETEPEQUE (PROVINCIA SAN MIGUEL - DISTRITO DE CATILLUC) MARCO DEL PROCOMPITE, SEGUN O/S 876-PRIMER ENTREGABLE, SEGUN SIAF 4504-FONCOR CUT T/R 27</t>
  </si>
  <si>
    <t>23002781</t>
  </si>
  <si>
    <t>3380-2-3</t>
  </si>
  <si>
    <t xml:space="preserve"> PENALIDAD APLICADA A SERVICIOS POSTALES DEL PERU SOCIEDAD ANONIMA 'SERPOST S.A.</t>
  </si>
  <si>
    <t>GORECAJ-SEDE CENTRAL, RECAUDACION POR LA PENALIDAD APLICADA A SERVICIOS POSTALES DEL PERU SOCIEDAD ANONIMA 'SERPOST S.A. CANCELACION POR EL SERVICIO DE MENSAJERIA PARA LA SEDE DEL GOBIERNO REGIONAL DE CAJAMARCA, SEGUN O/S 419, SEGUN SIAF 2206-2023 RO</t>
  </si>
  <si>
    <t>23002865</t>
  </si>
  <si>
    <t>3494-1-2</t>
  </si>
  <si>
    <t xml:space="preserve"> PENALIDAD APLICADA A BUSTAMANTE RODRIGUEZ NORBERTO</t>
  </si>
  <si>
    <t>GORECAJ-SEDE CENTRAL, RECAUDACION POR LA PENALIDAD APLICADA A BUSTAMANTE RODRIGUEZ NORBERTO CANCELACION POR EL SERVICIO DE SEGUIMIENTO Y MONITOREO DE LOS COMPROMISOS DE DESEMPEÑO DE LAS DIRECCIONES ADSCRITAS A LA GERENCIA REGIONAL DE DESARROLLO SOCIAL, SEGUN O/S 144 SEXTA ARMADA, SEGUN SIAF 954-2023 RO</t>
  </si>
  <si>
    <t>23002866</t>
  </si>
  <si>
    <t xml:space="preserve">265-1-2    </t>
  </si>
  <si>
    <t xml:space="preserve"> PENALIDAD APLICADA A RAMIREZ SAUCEDO GABRIELA DEL PILAR</t>
  </si>
  <si>
    <t>GORECAJ-SEDE CENTRAL, RECAUDACION POR LA PENALIDAD APLICADA A RAMIREZ SAUCEDO GABRIELA DEL PILAR CANCELACION POR EL SERVICIO DE ASISTENCIA TÉCNICA Y CAPACITACIÓN EN FORMALIZACIÓN LABORAL DEL ADIRECCIÓN REGIOAL DE TRABAJO Y PROMOCIÓN DEL EMPLEO, SEGUN O/S 1027 - PRIMER ENTREGABLE, SEGUN SIAF 5488-2023 T/R</t>
  </si>
  <si>
    <t>23002867</t>
  </si>
  <si>
    <t>PENALIDAD APLICADA A CABRERA CHAVEZ VICTOR RAUL</t>
  </si>
  <si>
    <t>GORECA-SEDE CENTRAL, RECAUDACION POR LA PENALIDAD APLICADA A CABRERA CHAVEZ VICTOR RAUL CANCELACION POR EL SERVICIO DE DIFUSIÓN, IMAGEN Y COMUNICACIÓN DE DE LA DIRECCION REGIONAL DE TRABAJO Y PROMOCION DEL EMPLEO, SEGUN O/S 1629- TERCER ENTREGABLE, SEGUN SIAF 1629-09-2023-T/R 18</t>
  </si>
  <si>
    <t>23002868</t>
  </si>
  <si>
    <t>TOTAL PENALIDADES SETIEMBRE 2023</t>
  </si>
  <si>
    <t>TOTAL</t>
  </si>
  <si>
    <t xml:space="preserve">473-1-2   </t>
  </si>
  <si>
    <t>GORECAJ-SEDE CENTRAL, RECAUDACION POR LA PENALIDAD APLICADA A VELASQUEZ ROJAS MELVA ANALI CANCELACION POR LA RECEPCIONISTA DE MUESTRAS PARA EL LABORATORIO REGIONAL DEL AGUA DEL GOBIERNO REGIONAL DE CAJAMARCA, SEGUN O/S 840 - SEGUNDO ENTREGABLE, SEGUN SIAF 4250-2023 RDR CUT</t>
  </si>
  <si>
    <t>23002902</t>
  </si>
  <si>
    <t>GORECAJ-SEDE CENTRAL, RECAUDACION POR LA PENALIDAD APLICADA A INDUSTRIAS DE LOS ANDES DEL PERU EIRL /ADQUISICION EQUIPO DE PROTECCION PERSONAL - CALZADO, PARA LA ACTIVIDAD "MANTENIMIENTO DE INFRAESTRUCTURA PUBLICA", SEGUN O/S 211, SEGUN SIAF 2856-2023 RDR CUT</t>
  </si>
  <si>
    <t>23002903</t>
  </si>
  <si>
    <t>GORECAJ, SEDE CENTRAL, PENALIDAD APLICADA A GONZALES CARRASCO JULIO CESAR CANCELACION POR EL SERVICIO PARA LA ELABORACIÓN DE LA ESTRATEGIA REGIONAL DE DESARROLLO E INTEGRACIÓN FRONTERIZA 2023-2027, EN EL MARCO DEL PROYECTO "MEJORAMIENTO DE LA CAPACIDAD PRESTADORA DE LOS SERVICIOS DE LOS SERVICIOS DE LA SGCTI, SEGUN O/S 423- TERCER ENTREGABLE, SEGUN SIAG 2251-2023 R.MINERA</t>
  </si>
  <si>
    <t>23002904</t>
  </si>
  <si>
    <t>GORECAJ-SEDE CENTRAL, RECAUDACION POR LA PENALIDAD APLICADA A INDUSTRIAS DE LOS ANDES DEL PERU E.I.R.L. / ADQUISICION DE EQUIPOS DE PROTECCION PERSONAL, SEGUN O/C 196, SEGUN SIAF 2643-2023 RDR CUT</t>
  </si>
  <si>
    <t>23002905</t>
  </si>
  <si>
    <t>GORECAJ-SEDE CENTRAL, RECAUDADION POR LA PENALIDAD APLICADA A GRUCONS J &amp; M CONTRATISTAS GENERALES S.A.C. -CANCELACION POR LA VALORIZACION N° 01 DEL ADICIONAL DE OBRA N° 02 DEL PROYECTO INSTALACION DEL SERVICIO EDUCATIVO ESCOLARIZADO DEL NIVEL INICIAL EN LAS LOCALIDADES DE LA TOTORA, EL PALMITO Y TALLAPAMPA, MULTIDISTRITAL -SAN MIGUEL- CAJAMARCA, CON CONFORMIDADES OFICIO N° D471-2023-GR.CAJ-GRI/SGSL VALIDADO CON OFICO N° D541-2023-GR.CAJ/GRI Y CON MEMO N° D1252-2023-GR.CAJ/GGR DE GERENCIA GENERAL., SEGUN SIAF 4182-2023 R.MINERA</t>
  </si>
  <si>
    <t>23002906</t>
  </si>
  <si>
    <t xml:space="preserve">332-1-2             </t>
  </si>
  <si>
    <t>GORECAJ-SEDE CENTRAL, RECAUDACION POR LA PENALIDAD APLICADA A CHALAN PEREZ RONALD JHONY / ELABORACIÓN E IMPLEMENTACIÓN DE PLAN DE MONITOREO A 86 ÁREAS TÉCNICAS MUNICIPALES (ATM) DE LOS GOBIERNOS LOCALES DE LA REGIÓN CAJAMARCA, SEGUN O/S 579- TERCER ENTREGABLE., SEGUN SIAF 2976-2023 R, MINERA</t>
  </si>
  <si>
    <t>23002907</t>
  </si>
  <si>
    <t>3658-1-2</t>
  </si>
  <si>
    <t>GORECAJ-SEDE CENTRAL , RECAUDACION POR LA PENALIDAD APLICADA A CERQUIN PEREZ ROSSMERY NOEMI CANELACION POR EL SERVICIO DE APOYO ADMINISTRATIVO PARA LA DIRECCION REGIONAL DE ASESORIA JURIDICA DEL GOBIERNO REGIONAL DE CAJAMARCA, SEGUN O/S 966-SEGUNDO ENTREGABLE, SEGUN SIAF 5009-2023 RO</t>
  </si>
  <si>
    <t>23002921</t>
  </si>
  <si>
    <t>3693-1-2</t>
  </si>
  <si>
    <t>GORECAJ-SEDE CENTRAL, RECAUDACION POR LA PENALIDAD APLICADA A CERNA ALVAREZ KARLA ELENA /CANCELACION POR EL SERVICIO DE ACTUALIZACION DEL DIRECTORIO DE PRESTADORES DE SERVICIOS TURISTICOS DE LAS 13 PROVINCIAS DE LA REGION CAJAMARCA, SEGUN O/S 717 -TERCER ENTREGABLE, SEGUN SIAF 3436-2023 RO</t>
  </si>
  <si>
    <t>23002922</t>
  </si>
  <si>
    <t xml:space="preserve">325-1-2  </t>
  </si>
  <si>
    <t>GORECAJ-SEDE CENTRAL, RECAUDACION POR LA PENALIDAD APLICADA A DIAZ CRUZADO DORIS OLIVAR /CANCELACION POR EL SERVICIO PROFESIONAL COMOM FACI LITADOR SOCIAL PARA LOS PROYECTOS:- "CONSTRUCCION Y MEJORAMIIENTO DE LA CARRETERA PE - 3N (BAMABAMARCA) - PACCHA - CHIMBAN - PION - L.D CON AMAZONAS (EMP. AM-103 EL TRIUNFO) C.U 2078134 CAJAMARCA, SEGUN O/S 597- TERCER ENTREGABLE, SEGUN SIAF 3091-2023 R.MINERA</t>
  </si>
  <si>
    <t>23002923</t>
  </si>
  <si>
    <t xml:space="preserve">344-1-2 </t>
  </si>
  <si>
    <t>GORECAJ-SEDE CENTRAL, RECAUDACION POR LA PENALIDAD APLICADA A MENDOZA CABANILLAS VICTOR MARCOS / CANCELACION POR EL SERVICIO DE UN ALMACENERO/GUARDIAN PARA LA EJECUCIÓN DEL EXPEDIENTE DE CONTINGENCIA PARA ACTIVIDADES DE TRANSITABILIDAD VEHICULAR EN EL PRYECTO: "MEJORAMIENTO DE LA CARRETERA CA-103: EMP.PE-06N (SANTA CRUZ DE SUCCHABAMBA).,SEGUN O/S 969-PRIMERA ARMADA, SEGUN SIAF 5118-2023 FONCOR CUT TR 27</t>
  </si>
  <si>
    <t>23002955</t>
  </si>
  <si>
    <t xml:space="preserve">360-1-2  </t>
  </si>
  <si>
    <t>GORECAJ-SEDE CENTRAL, RECAUDACION POR LA PENALIDAD APLICADA A EFFIO RODRIGUEZ LUIS MARTIN / SERVICIO DE SUPERVISIÓN A LA EJECUCIÓN DE LOS PLANES DE NEGOCIO EN EL CORREDOR ECONOMICO SUR JEQUETEPEQUE ( PROVINCIA SAN MIGUEL Y SAN PABLO), EN EL MARCO DEL PROCOMPITE REGIONAL SEGÚN O/S N° 195 - SEXTO ENTREGABLE, SEGUN SIAF 1134-2023 FONCOR CUT TR 27</t>
  </si>
  <si>
    <t>23002956</t>
  </si>
  <si>
    <t xml:space="preserve">346-1-2    </t>
  </si>
  <si>
    <t>GORECAJ-SEDE CENTRAL, RECAUDACION POR LA PENALIDAD APLICDA A JUAN ANTONIO CISNEROS GAMARRA /CANCELACION POR EL SERVICIO DE APOYO EN LA EJECUCIÓN DE ACTIVIDADADES DE IMPLEMENTACIÓN DEL PROGRAMA REGIONAL AGUA SEGURA DE LA DRVCS - CAJAMARCA, SEGUN O/S 449- CUARTO ENTREGABLE, SEGUN SIAF 2325-2023 R. MINERA</t>
  </si>
  <si>
    <t>23002957</t>
  </si>
  <si>
    <t xml:space="preserve">352-3-4   </t>
  </si>
  <si>
    <t>GORE CAJ- SEDE CENTRAL, RECAUDACION PENALIDAD APLICADA A JULCA CHACON JOHN FRANCIS CANCELACION POR LA - VALORIZACION DE SUPERVISION DE OBRA N° 10 DEL PROYECTO INSTALACION DEL SERVICIO EDUCATIVO ESCOLARIZADO DEL NIVEL INICIAL EN LAS LOCALIDADES DE LA TOTORA, EL PALMITO Y TALLAPAMPA, MULTIDISTRITAL -SAN MIGUEL- CAJAMARCA, SEGUN CONFORMIDADES INFORME N°D86-2023-GR.CAJ-GRI-SGSL/ENMN, OFICIO N° D70-2023-GR.CAJ-GRI/SGSL VALIDADO CON OFICIO D882-2023-GR.CAJ/GRI SEGUN SIAF 7605-2023 R. MINERA</t>
  </si>
  <si>
    <t>23003123</t>
  </si>
  <si>
    <t xml:space="preserve">537-1-2     </t>
  </si>
  <si>
    <t>GORE CAJ- SEDE CENTRAL, RECAUDACION PENALIDAD APLICADA A SAUCEDO HERNANDEZ AMERICO /CANCELACION POR EL SERVICIO DE ANALISTA DE FISICO - QUIMICO, PARA EL LABORATORIO REGIONAL DEL AGUA DEL GOBIERNO REGIONAL DE CAJAMARCA, SEGUN O/S 906-SEGUNDO ENTREGABLE SEGUN SIAF 4707-2023 RDR CUT</t>
  </si>
  <si>
    <t>23003125</t>
  </si>
  <si>
    <t xml:space="preserve">534-1-2             </t>
  </si>
  <si>
    <t>GORE CAJ- SEDE CENTRAL, RECAUDACION PENALIDAD APLICADA A MERCANTIL S A /CANCCELACION POR LA ADQUISICIÓN DE PRODUCTOS QUÍMICOS PARA EL LAB ORATORIO REGIONAL DEL AGUA, SEGUN O/C 209 SEGUN SIAF 2770-2023 RDR CUT</t>
  </si>
  <si>
    <t>23003126</t>
  </si>
  <si>
    <t xml:space="preserve">411-1-2  </t>
  </si>
  <si>
    <t>GORECAJ-SEDE CENTRAL, RECAUDACION POR LA PENALIDAD APLICADA A SANCHEZ RAICO JESSICA YAKELYN C/ SERVICIO DE ASISTENTE TECNICO PRODUCTIVO - I PARA LA PROPUESTA PRODUCTIVA: MEJORAMIENTO DE LA PLANTA DE PROCESAMIENTO Y COMERCIALIZACION DEL CUY DEL AEO COOPREDESCUY, EN LOS DISTRITOS DE CONDEBAMBA, CACHACHI Y CAJABAMBA , PROVINCIA CAJABAMBA, Y EN EL DISTRITO EDUARDO VILLANUEVA, PROVINCIA SAN MARCOS, DEPARTAMENTO CAJAMARCA, SEGUN O/S 848 - SEGUNDO ENTREGABLE, SEGUN SIAF 4291-10-2023 RDR CUT</t>
  </si>
  <si>
    <t>23003205</t>
  </si>
  <si>
    <t xml:space="preserve">412-1-2             </t>
  </si>
  <si>
    <t>GORECAJ-SEDE CENTRAL RECAUDACION POR LA PENALIDAD APLICADA A GOICOCHEA PORTAL CESAR AUGUSTO C / SUPERVISION A LA EJECUCION DE LOS PLANES DE NEGOCIO EN EL CORREDOR ECONOMICO SUR JEQUETEPEQUE (PROVINCIA SAN MIGUEL - DISTRITO DE CATILLUC) MARCO DEL PROCOMPITE, SEGUN O/S 876- SEGUNDOENTREGABLE, SEGUN SIAF 4504-2023 FONCOR CUT TR 27</t>
  </si>
  <si>
    <t>23003206</t>
  </si>
  <si>
    <t>3930-2-3</t>
  </si>
  <si>
    <t>PENALIDAD APLICADA A CONSORCIO EMPRESARIAL V&amp;V S.A.C / ADQUISICIÓN DE CINCO SILLAS TIPO GIRATORIO GERENCIAL DE ESTRUCTURA DE METAL PARA LA SUB GERENCIA DE DESARROLLO INSTITUCIONAL, SEGUN O/C 385, SEGUN SIAF 5367-2023 RO</t>
  </si>
  <si>
    <t>23003207</t>
  </si>
  <si>
    <t>402-1-2</t>
  </si>
  <si>
    <t>GORECAJ-SEDE CENTRAL, RECAUDACION POR LA PENALIDAD APLICADA A BUSTAMANTE RUITON ALBERTO /CANCELACION POR EL SERVICIO DE APOYO EN CONTRATACIONES CON EL ESTADO EN EL MARCO DE EJECUCION PROCOMPITE, SEGUN O/S 1209-PRIMER ENTREGABLE, SEGUN SIAF 6605-2023 FONCOR CUT TR 27</t>
  </si>
  <si>
    <t>23003208</t>
  </si>
  <si>
    <t xml:space="preserve">410-1-2 </t>
  </si>
  <si>
    <t>GORECAJ-SEDE CENTRAL, RECAUDACION POR LA PENALIDAD APLICADA A VILLANUEVA MENDOZA ALCIDES / SERVICIO PARA LA SUPERVISIÓN A LA EJECUCIÓN DE LOS PLANES DE NEGOCIO EN EL CORREDOR ECONOMICO CENTRO ( HUALGAYOC) EN EL MARCO DEL PROCOMPITE REGIONAL SEGÚN O/S 197, CUARTO ENTREGABLE, SEGUN SIAF 1136-2023 FONCOR CUT TR 27</t>
  </si>
  <si>
    <t>23003209</t>
  </si>
  <si>
    <t xml:space="preserve">413-1-2          </t>
  </si>
  <si>
    <t>PENALIDAD APLICADA A CHAVEZ SALAZAR HERMITANEO / SERVICIO DE SUPERVISIÓN A LA EJECUCIÓN DE LOS PLANES DE NEGOCIO EN EL CORREDOR ECONOMICO SUR ( CAJABAMBA, SAN MARCOSY CAJAMARCA EN EL MARCO DEL PROCOMPITE REGIONAL, SEGUN O/S 192, SEXTO ENTREGABLE, SEGUN SIAF 1131 FONCOR CUT TR 27</t>
  </si>
  <si>
    <t>23003210</t>
  </si>
  <si>
    <t xml:space="preserve">341-1-2       </t>
  </si>
  <si>
    <t>PENALIDAD APLICADA A ZAMORA ABANTO RUTH KELLY / ELABORACIÓN DE PROYECTOS DE RESOLUCIÓN DE REGISTRO DE EMPRESAS PROMOCIONALES PARA PERSONAS CON DISCPACIDAD Y EMPRESAS DE INTERMEDIACION LABORAL PARA DRTPE, SEGUN O/S 864 - TERCER ENTREGABLE, SEGUN SIAF 4428-2023 T/R 18</t>
  </si>
  <si>
    <t>23003211</t>
  </si>
  <si>
    <t xml:space="preserve">387-1-2 </t>
  </si>
  <si>
    <t>PENALIDAD APLICADA A CABRERA ORTEGA JUAN RODOLFO /CANCELACION POR EL SERVICIO ASISTENTE ADMINISTRATIVO PARA PROPUESTA PRODUCTIVA: "MEJORAMIENTO DE LA POSTPRODUCCION Y COMERCIALIZACION DE MIEL DE ABEJA DE LA ASOCIACION APICOLA DE INNOVACION TECNOLOGICA DEL DISTRITO DE JOSE SABOGAL AAPIDITEC, DISTRITO DE JOSE SABOGAL, PROVINCIA SAN MARCOS, REGION CAJAMARCA, SEGUN O/S 1028 - PRIMER ENTREGABLE, SEGUN SIAF 5490-2023 R.MINERA</t>
  </si>
  <si>
    <t>23003212</t>
  </si>
  <si>
    <t>PENALIDAD APLICADA A SANCHEZ CACHI LORENZO /CANCELACION POR EL SERVICIO DE DE CARGA Y DESCARGA DE BULTOS A FIN DE GARANTIZAR EL DESPACHO Y ENTREGA OPORTUNA DE MATERIALES EN LOS ALMACENES DE DEFENSA NACIONAL, SEGUN O/S 891- TERCERA ENTREGA, SEGUN SIAF 4545-2023 RO</t>
  </si>
  <si>
    <t>23003213</t>
  </si>
  <si>
    <t xml:space="preserve">417-1-2             </t>
  </si>
  <si>
    <t>PENALIDAD APLICADA A CARRERO TANTALEAN WALTER ELMER - CANCELACION SUPERVISIÓN A LA EJECUCIÓN DE LOS PLANES DE NEGOCIO EN EL CORREDOR ECONOMICO CENTRO ( PROVINCIA DE CUTERVO) EN EL MARCO DEL PROCOMPITE SEGÚN O/S N° 181, CUARTO ENTREGABLE, SEGUN SIAF 1139-2023 FONCOR CUT TR 27</t>
  </si>
  <si>
    <t>23003214</t>
  </si>
  <si>
    <t xml:space="preserve">401-1-2     </t>
  </si>
  <si>
    <t>PENALIDAD APLICADA A CABRERA ORTEGA JUAN RODOLFO / ASISTENTE ADMINISTRATIVO PARA PROPUESTA PRODUCTIVA: "MEJORAMIENTO DE LA POSTPRODUCCION Y COMERCIALIZACION DE MIEL DE ABEJA DE LA ASOCIACION APICOLA DE INNOVACION TECNOLOGICA DEL DISTRITO DE JOSE SABOGAL AAPIDITEC, DISTRITO DE JOSE SABOGAL, PROVINCIA SAN MARCOS, REGION CAJAMARCA, SEGUN O/S 1028 - SEGUNDO ENTREGABLE, SEGUN SIAF 5490-2023 R. MINERA</t>
  </si>
  <si>
    <t>23003215</t>
  </si>
  <si>
    <t xml:space="preserve">418-1-2           </t>
  </si>
  <si>
    <t>PENALIDAD APLICADA A CALDERON FERNANDEZ ROSAS MARINO CANCELACION POR EL SERCIO DE ASISTENTE TECNICO PRODUCTIVO - II PARA LA PROPUESTA PRODUCTIVA: MEJORAMIENTO DE LA PLANTA DE PROCESAMIENTO Y COMERCIALIZACION DEL CUY DEL AEO COOPREDESCUY, EN LOS DISTRITOS DE CONDEBAMBA, CACHACHI Y CAJABAMBA , PROVINCIA CAJABAMBA, Y EN EL DISTRITO EDUARDO VILLANUEVA, PROVINCIA SAN MARCOS, DEPARTAMENTO CAJAMARCA, SEGUN O/S 955-PRIMER ENTREGABLE, SEGUN SIAF 4962-2023 FONCOR CUT TR 27</t>
  </si>
  <si>
    <t>23003216</t>
  </si>
  <si>
    <t>321-2022</t>
  </si>
  <si>
    <t xml:space="preserve"> Luis Rodolfo Quiñones Troya </t>
  </si>
  <si>
    <t>Devolucion de deposito indebido que por error involuntario se considero penalidad debiendo ser retencion por garantia del Sr Luis Rodolfo Quiñones Troya Siaf de Deposito 338-2022 solicitado a la DGTP con Oficio D910-2023-GR.CAJ-DRA-DT</t>
  </si>
  <si>
    <t>105594</t>
  </si>
  <si>
    <t>TOTAL PENALIDADES OCTUBRE</t>
  </si>
  <si>
    <t>RELACION DE PENALIDADES APLICADAS AL  MES DE NOVIEMBRE 2023</t>
  </si>
  <si>
    <t xml:space="preserve">079-1-2       </t>
  </si>
  <si>
    <t>SALAZAR PALMA ANGEL MANUEL</t>
  </si>
  <si>
    <t>PENALIDAD APLICADA A SALAZAR PALMA ANGEL MANUEL.- CANCELACION POR EL SERVICIO DE MONITOREO DE PARÁMETROS DE CAMPO EN LOS SISTEMAS DE ABASTECIMIENTO DE AGUA POTABLE EN LOS CENTROS POBLADOS DEL AMBITO RURAL DEL DISTRITO DE CUTERVO, CHILETE Y BAÑOS DEL INCA -REGIONAL CAJAMARCA, SEGUN O/S 733- TECER ENTREGABLE, SEGUN SIAF 3489-2023 T/R 19 FED</t>
  </si>
  <si>
    <t>23003267</t>
  </si>
  <si>
    <t xml:space="preserve">345-1-2  </t>
  </si>
  <si>
    <t xml:space="preserve"> MONCADA SALAZAR OLGA BEATRIZ </t>
  </si>
  <si>
    <t>PENALIDAD APLICADA A MONCADA SALAZAR OLGA BEATRIZ -CANCELACION POR EL SERVICIO DE APOYO ADMINISTRATIVO PARA LA OFICINA TECNICA DE ADMINISTRACION DE LA DRTPE, SEGUN O/S 923- TERCER ENTREGABLE, SEGUN SIAF 4856-2023 T/R 18</t>
  </si>
  <si>
    <t>23003268</t>
  </si>
  <si>
    <t>4263-02-03</t>
  </si>
  <si>
    <t xml:space="preserve"> VASQUEZ MESTANZA JULIO CESAR</t>
  </si>
  <si>
    <t>PENALIDAD APLICADA A, VASQUEZ MESTANZA JULIO CESAR, ADQUISICION DE TROFEOS PARA EL SETIMO CONCURSO DE CASHUA.CAJAMARQUINA, SEGUN O/C 580, SIAF 7394-2023 RO</t>
  </si>
  <si>
    <t>23003269</t>
  </si>
  <si>
    <t>4280-03-03</t>
  </si>
  <si>
    <t xml:space="preserve"> SERVICIOS EL ANGEL SRL .</t>
  </si>
  <si>
    <t>PENALIDAD A PLICADA A SERVICIOS EL ANGEL SRL .- CANCELACION POR EL SERVICIO DE MENSAJERIA PARA LA SEDE DEL GOBIERNO REGIONAL DE CAJAMARCA" PERIOD DEL 05 DE JULIO AL 04 DE AGOSTO 2023, SEGUN O/S 1679, SIAF 8313-2023 RO</t>
  </si>
  <si>
    <t>23003270</t>
  </si>
  <si>
    <t xml:space="preserve">436-1-2  </t>
  </si>
  <si>
    <t>GARCIA CHUQUIHUANGA DANY JOEL</t>
  </si>
  <si>
    <t>PENALIDAD APLICAD A GARCIA CHUQUIHUANGA DANY JOEL - CANCELACION POR EL SERVICIO DE ASESOR TÉCNICO DE CAMPO, PARA LA PROPUESTA PRODUCTIVA: MEJORAMIENTO DE LA CALIDAD Y COMERCIALIZACION DEL CAFE PERGAMINO EN LA ASOCIACION DE PRODUCTORES AGROPECUARIOS LA CATAHUA PRODUCTIVA, DISTRITO DE CHIRINOS, SAN IGNACIO, CAJAMARCA, TERCER ENTREGABLE, SIAF 4133-2023 FONCOR CUT T/R 27</t>
  </si>
  <si>
    <t>23003271</t>
  </si>
  <si>
    <t xml:space="preserve">434-1-2    </t>
  </si>
  <si>
    <t xml:space="preserve"> SALDAÑA BENAVIDES EXEQUIEL </t>
  </si>
  <si>
    <t>PENALIDAD APLICADA A SALDAÑA BENAVIDES EXEQUIEL CANCELACION POR LA SUPERVISIÓN A LA EJECUCIÓN DE LOS PLANES DE NEGOCIO EN EL CORREDOR ECONOMICO NORTE ( SAN IGNACIO I) - EN EL MARCO DEL PROCOMPITE REGIONAL SEGÚN O/S 191, CUARTO ENTREGABLE, SEGUN SIAF 1130-2023 FONCOR CUT TR 27</t>
  </si>
  <si>
    <t>23003272</t>
  </si>
  <si>
    <t xml:space="preserve">436-1-2 </t>
  </si>
  <si>
    <t xml:space="preserve"> GARCIA CHUQUIHUANGA DANY JOEL </t>
  </si>
  <si>
    <t>PENALIDAD APLICADA A NOMBRE DE GARCIA CHUQUIHUANGA DANY JOEL - CANCELACION POR EL SERVICIO DE ASESOR TÉCNICO DE CAMPO, PARA LA PROPUESTA PRODUCTIVA: MEJORAMIENTO DE LA CALIDAD Y COMERCIALIZACION DEL CAFE PERGAMINO EN LA ASOCIACION DE PRODUCTORES AGROPECUARIOS LA CATAHUA PRODUCTIVA, DISTRITO DE CHIRINOS, SAN IGNACIO, CAJAMARCA, TERCER ENTREGABLE, SEGUN SIAF 4133-2023 FONCOR CUT TR 27</t>
  </si>
  <si>
    <t>23003274</t>
  </si>
  <si>
    <t xml:space="preserve">644-1-2    </t>
  </si>
  <si>
    <t xml:space="preserve"> PAJARES GONZALES JULIO CESAR</t>
  </si>
  <si>
    <t>PENALIDAD APLICDA A A PAJARES GONZALES JULIO CESAR / TOMA DE MUESTRAS EN SISTEMAS DE AGUA EN LA PROVINCIA DE SAN PABLO, SEGUN O/S 1223, SEGUN SIAF 6541-2023 RDR CUT</t>
  </si>
  <si>
    <t>23003275</t>
  </si>
  <si>
    <t xml:space="preserve">437-1-2             </t>
  </si>
  <si>
    <t xml:space="preserve"> MENDOZA MIRANDA JOSE ALEX</t>
  </si>
  <si>
    <t>PENALIDAD APLICADA A MENDOZA MIRANDA JOSE ALEX CANCELACION POR EL SERVICIO PARA LA SUPERVISIÓN A LA EJECUCIÓN DE LOS PLANES DE NEGOCIO EN EL CORREDOR ECONOMICO SUR ( CAJAMARCA) EN EL MARCO DEL PROCOMPITE SEGÚN O/S N° 200 - SEXTO ENTREGABLE, SEGUN SIAF 1137-2023 FONCOR CUT TR 27</t>
  </si>
  <si>
    <t>23003276</t>
  </si>
  <si>
    <t>420-1-2</t>
  </si>
  <si>
    <t xml:space="preserve"> JOSE LUIS SALAZAR BRIONES </t>
  </si>
  <si>
    <t>PENALIDAD APLICDA A JOSE LUIS SALAZAR BRIONES /CANCELACION POR EL SERVICIOS PROFESI ONALES PARA LA EJECUCIÓN DEL EXPEDIENTE DE CONTINGENCIA PARA ACTIVIDADES DE TRANSITABILIDAD VEHICULAR EN EL PROYECTO: "MEJORAMIENTO DE LA CARRETERA CA-103: EMP.PE-06 B (SANTA CRUZ DE SUCCHABAMBA)-ROMERO CIRCA -LA LAGUNA-TONGOD-CATILLUC-EMP.PE-06 (EL EMPALME) -CAJAMARCA -SALDO DE OBRA", SEGUN O/S 970-PRIMER ENTREGABLE, SEGUN SIAF 5147-2023 FONCOR CUT TR 27</t>
  </si>
  <si>
    <t>23003280</t>
  </si>
  <si>
    <t>4278-02-03</t>
  </si>
  <si>
    <t xml:space="preserve"> SERVICIOS EL ANGEL SRL</t>
  </si>
  <si>
    <t>PENALIDAD APLICADA A SERVICIOS EL ANGEL SRL CANCELACION POR EL SERVICIO DE MENSAJERIA PARA LA SEDE DEL GOBIERNO REGIONAL DE CAJAMARCA" PERIODO DEL 07 DE AGOSTO AL 07 DE SETIEMBRE 2023, SEGUN O/S 1693, SEGUN SIA 8317-2023 RO</t>
  </si>
  <si>
    <t>23003295</t>
  </si>
  <si>
    <t xml:space="preserve">404-2-3 </t>
  </si>
  <si>
    <t xml:space="preserve"> CHAVEZ LOPEZ MIGUEL </t>
  </si>
  <si>
    <t>PENALIDAD APLICADA A CHAVEZ LOPEZ MIGUEL CANCELACION POR EL ALQUILER DE UNA (01) CAMIONETA PARA GESTIÓN DE PROYECTO CUI: 2250933 - SUB GERENCIA DE PROMOCIÓN DE LA INVERSIÓN PRIVADA, SEGUN O/S 1287 - PRIMER ENTREGABLE, SEGUN SIAF 6730-2023 R.MINERA</t>
  </si>
  <si>
    <t>23003329</t>
  </si>
  <si>
    <t xml:space="preserve">647-1-2    </t>
  </si>
  <si>
    <t xml:space="preserve"> RUBIO CARUAJULCA WILSON YONE</t>
  </si>
  <si>
    <t>PENALIDAD APLICADA A RUBIO CARUAJULCA WILSON YONE C CANCELACION POR EL SERVICIO ESPECIALIZADO EN LA ELABORACION DE PLANES DE NEGOCIOS PARA BRINDAR ASISTENCIA TECNICA A LOS EMPRENDEDORES, PARA LA DIRECCION REGIONAL DE TRABAJO Y PROMOCION DEL EMPLEO DEL GOBIERNO REGIONAL DE CAJAMARCA, SEGUN O/S 901 - TERCER, SEGUN SIAF N° 4647-2023 RDR CUT</t>
  </si>
  <si>
    <t>23003335</t>
  </si>
  <si>
    <t>4381-01-2</t>
  </si>
  <si>
    <t xml:space="preserve"> CHUQUIRUNA CHALAN SEGUNDO PABLO</t>
  </si>
  <si>
    <t>PENALIDAD APLICDA A CHUQUIRUNA CHALAN SEGUNDO PABLO CANCELACIOB POR EL SERVICIO D E UNA PERSONA NATURAL PARA EVALUAR, CONSOLIDAR Y RESPUESTA, A LA INFORMACION PRESENTADA POR LAS DIVERSAS ENTIDADES, SEGUN O/S N° 998 - TERCERA ARMADA, SEGUN SIAF 5317-2023 RO</t>
  </si>
  <si>
    <t>23003395</t>
  </si>
  <si>
    <t xml:space="preserve">374-1-2             </t>
  </si>
  <si>
    <t xml:space="preserve"> DIAZ ARAUJO LENIN ZENON FRANCO</t>
  </si>
  <si>
    <t>PENALIDAD APLICDA A DIAZ ARAUJO LENIN ZENON FRANCO CANCELACION POR EL SERVICIO DE ASESORIA PARA LA BUSQUEDA DE EMPLEO - ABE, QUE BRINDA LA DIRECCIÓN REGIONAL DE TRABAJO Y PROMOCIÓN DEL EMPLEO, SEGUN O/S 1166 - SEGUNDO ENTREGABLE, SEGUN SIAF 6194-2023 T/R 18</t>
  </si>
  <si>
    <t>23003396</t>
  </si>
  <si>
    <t>4410-1-2</t>
  </si>
  <si>
    <t xml:space="preserve"> GUEVARA SANCHEZ LUZ ALMENDRA</t>
  </si>
  <si>
    <t>PENALIDAD APLICDA A GUEVARA SANCHEZ LUZ ALMENDRA CANCELACION POR EL SERVICIO DE ASISTENCIA EN MONITOREO ,MONITOREO, Y CONSOLIDACION EN EL MODULO DE COMUNICACIONES(COER) Y REGISTRAR LA INFORMACION DE EVALUACION DE DAÑOS Y ACCIONES REALIZADAS POR LAS ENTIDADES, SEGUN O/S N° 994 / CUARTO ENTREGABLE, SIAF 5278-2023 RO</t>
  </si>
  <si>
    <t>23003397</t>
  </si>
  <si>
    <t xml:space="preserve">440-1-2             </t>
  </si>
  <si>
    <t xml:space="preserve"> CHALAN PEREZ RONALD JHONY </t>
  </si>
  <si>
    <t>PENALIDAD APLICADA A CHALAN PEREZ RONALD JHONY CANCELACION POR EL SERVICIO DE ELABORACION E IMPLEMENTACIÓN DE PLAN DE MONITOREO A 86 ÁREAS TÉCNICAS MUNICIPALES (ATM) DE LOS GOBIERNOS LOCALES DE LA REGIÓN CAJAMARCA, SEGUN O/S 579- CUARTO ENTREGABLE., SEGUN SIAF 2976-2023 R.MINERA</t>
  </si>
  <si>
    <t>23003398</t>
  </si>
  <si>
    <t xml:space="preserve">440-1-2 </t>
  </si>
  <si>
    <t xml:space="preserve"> ZURITA RIVERA ALEX MARVIN </t>
  </si>
  <si>
    <t>PENALIDAD APLICDA A ZURITA RIVERA ALEX MARVIN /CANCELACION POR EL SERVICIO DESUPERVISIÓN A LA EJECUCIÓN DE LOS PLANES DE NEGOCIO EN EL CORREDOR ECONOMICO NORTE ( SAN IGNACIO II) EN EL MARCO DEL PROCOMPITE REGIONAL SEGÚN O/S 196- CUARTO ENTREGABLE, SEGUN SIAF 1135-2023 FONCOR CUT TR 27</t>
  </si>
  <si>
    <t>23003402</t>
  </si>
  <si>
    <t>450-1-2</t>
  </si>
  <si>
    <t xml:space="preserve">BAZAN BRIONES HERNANDO </t>
  </si>
  <si>
    <t>PENALIDAD APLICDA A BAZAN BRIONES HERNANDO /CANCELACION POR EL SERVICIO DE SUPERVISOR PARA LA OBRA: CONTINGENCIA PARA ACTIVIDADES DE TRANSITABILIDAD VEHICULAR PARA EL PROYECTO: "MEJORAMIENTO CARRETERA CA-103:EM.PE-068EB (SANTA CRUZ CHUCCHUBAMBA)-ROMERO CIRCA-LA LAGUNA TONGOD-CATILLUC EM.PE-06(EL EMPALME) CAJAMARCA-SALDO DE OBRA", SEGUN O/S 1119 - PRIMER ENTREGABLE, SEGUN SIAF 5816-2023 FONCOR CUT TR 27</t>
  </si>
  <si>
    <t>23003403</t>
  </si>
  <si>
    <t xml:space="preserve">444-1-2        </t>
  </si>
  <si>
    <t>RIOJAS ORTIZ CLAUDIA FIORELLA</t>
  </si>
  <si>
    <t>PENALIDAD APLICDA A RIOJAS ORTIZ CLAUDIA FIORELLA CANCELACION POR EL SERVICIO ESP ECIALIZADO PARA LA EVALUACION Y ELABORACION DE INFORMES TECNICOS DE CIERRE DE LOS PROYECTOS DE INVERSIÓN PÚBLICA DE LA GERENCIA REGIONAL DE INFRAESTRUCTURA - SUB GERENCIA DE SUPERVISION Y LIQUIDACION DEL GRC, SEGUN O/S 1212 - PRIMER ENTREGABLE, SEGUN SIAF 6505-2023 R.MINERA</t>
  </si>
  <si>
    <t>23003405</t>
  </si>
  <si>
    <t xml:space="preserve">684-1-2             </t>
  </si>
  <si>
    <t xml:space="preserve"> JULCA NIMBOMA JOSE WILSON </t>
  </si>
  <si>
    <t>PENALIDAD APLICDA A JULCA NIMBOMA JOSE WILSON CANCELACION POR LA TOMA DE MUESTRAS EN SISTEMAS DE AGUA EN LA PROVINCIA DE SAN PABLO, SEGUN O/S 1230, SEGUN SIAF 6540-2023 RDR CUT</t>
  </si>
  <si>
    <t>23003406</t>
  </si>
  <si>
    <t xml:space="preserve">469-1-3             </t>
  </si>
  <si>
    <t xml:space="preserve"> SERVICIOS GENERALES TAMANTE E.I.R.L</t>
  </si>
  <si>
    <t>PENALIDAD APLICADA A SERVICIOS GENERALES TAMANTE E.I.R.L CANCELACION POR EL SERVICIO DE LIMPIEZA DE ALCANTARILLAS Y PRESTACIONES DIVERSAS PARA LA EJECUCIÓN DE ACTIVIDADES DE TRANSITABILIDAD VEHICULAR DEL PROYECTO: " MEJORAMIENTO DE LA CARRETERA CA-103:EMP.PE-06B (SANTA CRUZ DE SUCCHUBAMBA)-ROMERO CIRCA-LA LAGUNA-TONGOD-CATILLUC-EMP.PE-06(EL EMPLAME)-CAJAMARCA-SALDO DE OBRA, SEGUN O/S 1163,SEGUN SIAF 6088-2023 FONCOR CUT TR 27</t>
  </si>
  <si>
    <t>23003492</t>
  </si>
  <si>
    <t xml:space="preserve">476-2-4     </t>
  </si>
  <si>
    <t>SERVICIOS GENERALES TAMANTE E.I.R.L</t>
  </si>
  <si>
    <t>PENALIDAD APLICADA A SERVICIOS GENERALES TAMANTE E.I.R.L CANCELACION POR EL SERVICIO DE LIMPIEZA DE ALCANTARILLAS Y PRESTACIONES DIVERSAS PARA LA EJECUCIÓN DE ACTIVIDADES DE TRANSITABILIDAD VEHICULAR DEL PROYECTO: " MEJORAMIENTO DE LA CARRETERA CA-103:EMP.PE-06B (SANTA CRUZ DE SUCCHUBAMBA)-ROMERO CIRCA-LA LAGUNA-TONGOD-CATILLUC-EMP.PE-06(EL EMPLAME)-CAJAMARCA-SALDO DE OBRA, SEGUN O/S 1163, SEGUN SIAF 8908-2023-FONCOR CUT T/R 27</t>
  </si>
  <si>
    <t>23003493</t>
  </si>
  <si>
    <t xml:space="preserve">456-1-2   </t>
  </si>
  <si>
    <t xml:space="preserve"> VILLACORTA REGALADO YOBEN MARLITO</t>
  </si>
  <si>
    <t>PENALIDAD APLICADA A VILLACORTA REGALADO YOBEN MARLITO POR LA SUPERVISIÓN A LA EJECUCIÓN DE LOS PLANES DE NEGOCIO EN EL CORREDOR ECONOMICO CENTRO ( PROVINCIA DE CHOTA Y HUALGAYOC) EN EL MARCO DEL PROCOMPITE REGIONAL SEGÚN O/S 194, QUINTO ENTREGABLE, SEGUN SIAF 1133-2023 FONCOR CUT TR 27</t>
  </si>
  <si>
    <t>23003494</t>
  </si>
  <si>
    <t xml:space="preserve">458-1-2             </t>
  </si>
  <si>
    <t xml:space="preserve"> UREÑA OBLITAS CHRISTIAN ALEXANDER </t>
  </si>
  <si>
    <t>PENALIDAD APLICADA A UREÑA OBLITAS CHRISTIAN ALEXANDER / TRABAJOS DE DISEÑO GRAFICO Y PRODUCCIÓN AUDIOVISUAL PARA ACOMPAÑAMIENTO DE LA OBRA DEL PROYECTO "MEJORAMIENTO DEL SERVICIO DE LIMPIEZA PUBLICA DE LA CIUDAD DE JAEN, PROVINCIA DE JAEN - CAJAMARCA" , SEGUN O/S 1140 - SEGUNDO ENTREGABLE, SEGUN SIAF 5911-2023 FORNCOR CUT TR 27</t>
  </si>
  <si>
    <t>23003506</t>
  </si>
  <si>
    <t xml:space="preserve">446-1-3             </t>
  </si>
  <si>
    <t xml:space="preserve"> PLASENCIA PALOMINO RAPHAEL STEWART </t>
  </si>
  <si>
    <t>PENALIDD APLICDA A PLASENCIA PALOMINO RAPHAEL STEWART CANCELACION POR LA ELABORACION DE EXPEDIENTE TECNICO DE CONTINGENCIA PARA ACTIVIDADES DE TRANSITABILIDAD VEHICULAR DEL PROYECTO: MEJORAMIENTO CARRETERA CA-101 TRAMO, EL EMPALME PE-1NF ( CONTUMAZA) - YETON¨, SEGUN O/S 1023, SEGUN SIAF 5450-2023 R.MINERA</t>
  </si>
  <si>
    <t>23003557</t>
  </si>
  <si>
    <t xml:space="preserve">389-1-2             </t>
  </si>
  <si>
    <t xml:space="preserve"> CHUQUIRUNA GALLARDO AMERICO</t>
  </si>
  <si>
    <t>PENALIDAD APLICADA A CHUQUIRUNA GALLARDO AMERICO - / SERVICIO DE IDENTIFICACION DE COMPETENCIAS LABORALES PARA LA DIRECCIÓN REGIONAL DE TRABAJO Y PROMOCION DEL EMPLEO, SEGUN O/S 1066- TERCER ENTREGABLE, SEGUN SIAF 5564-2023 T/R 18</t>
  </si>
  <si>
    <t>23003559</t>
  </si>
  <si>
    <t xml:space="preserve">392-1-2     </t>
  </si>
  <si>
    <t xml:space="preserve">ZAMORA ABANTO RUTH KELLY </t>
  </si>
  <si>
    <t>PENALIDAD APLICADA A ZAMORA ABANTO RUTH KELLY / ELABORACIÓN DE PROYECTOS DE RESOLUCIÓN DE REGISTRO DE EMPRESAS PROMOCIONALES PARA PERSONAS CON DISCPACIDAD Y EMPRESAS DE INTERMEDIACION LABORAL PARA DRTPE, SEGUN O/S 864 - CUARTO ENTREGABLE, SEGUN SIAF 4428-2023 T/R 18</t>
  </si>
  <si>
    <t>23003560</t>
  </si>
  <si>
    <t>697-1-2</t>
  </si>
  <si>
    <t xml:space="preserve"> LOPEZ MENDOZA JERSON OMAR </t>
  </si>
  <si>
    <t>PENALIDAD APLICDA A LOPEZ MENDOZA JERSON OMAR /CANCELACION POR EL SERVICIO DE ANALISIS DE CONTROL DE CALIDAD Y TOMA DE MUESTRAS EN SISTEMAS DE AGUA EN LA PROVINCIA DE SANTA CRUZ, SEGUN O/S 1368, SEGUN SIAF 7101-RDR CUT</t>
  </si>
  <si>
    <t>23003561</t>
  </si>
  <si>
    <t>PENALIDADES NOVIEMBRE</t>
  </si>
  <si>
    <t>TOTAL PENALIDADES ACUMULADAS NOVIEMBRE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</si>
</sst>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
    <numFmt numFmtId="165" formatCode="00"/>
  </numFmts>
  <fonts count="25" x14ac:knownFonts="1">
    <font>
      <sz val="11"/>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1"/>
      <name val="Calibri"/>
      <family val="2"/>
      <scheme val="minor"/>
    </font>
    <font>
      <sz val="14"/>
      <color theme="1"/>
      <name val="Cooper Black"/>
      <family val="1"/>
    </font>
    <font>
      <b/>
      <sz val="6"/>
      <name val="Calibri"/>
      <family val="2"/>
    </font>
    <font>
      <sz val="8"/>
      <name val="Calibri"/>
      <family val="2"/>
      <scheme val="minor"/>
    </font>
    <font>
      <sz val="9"/>
      <name val="Calibri"/>
      <family val="2"/>
      <scheme val="minor"/>
    </font>
    <font>
      <b/>
      <sz val="8"/>
      <name val="Calibri"/>
      <family val="2"/>
      <scheme val="minor"/>
    </font>
    <font>
      <b/>
      <sz val="9"/>
      <name val="Calibri"/>
      <family val="2"/>
      <scheme val="minor"/>
    </font>
    <font>
      <sz val="9"/>
      <color theme="1"/>
      <name val="Arial Narrow"/>
      <family val="2"/>
    </font>
    <font>
      <sz val="9"/>
      <name val="Arial Narrow"/>
      <family val="2"/>
    </font>
    <font>
      <sz val="8"/>
      <name val="Arial Narrow"/>
      <family val="2"/>
    </font>
    <font>
      <b/>
      <sz val="8"/>
      <name val="Arial Narrow"/>
      <family val="2"/>
    </font>
    <font>
      <b/>
      <sz val="10"/>
      <name val="Arial Narrow"/>
      <family val="2"/>
    </font>
    <font>
      <sz val="6"/>
      <name val="Calibri"/>
      <family val="2"/>
      <scheme val="minor"/>
    </font>
    <font>
      <sz val="10"/>
      <name val="Calibri"/>
      <family val="2"/>
      <scheme val="minor"/>
    </font>
    <font>
      <b/>
      <sz val="10"/>
      <name val="Calibri"/>
      <family val="2"/>
      <scheme val="minor"/>
    </font>
    <font>
      <sz val="20"/>
      <name val="Cooper Black"/>
      <family val="1"/>
    </font>
    <font>
      <sz val="16"/>
      <name val="Cooper Black"/>
      <family val="1"/>
    </font>
    <font>
      <b/>
      <sz val="7"/>
      <name val="Arial Narrow"/>
      <family val="2"/>
    </font>
    <font>
      <sz val="7"/>
      <name val="Arial Narrow"/>
      <family val="2"/>
    </font>
    <font>
      <sz val="8"/>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23"/>
      </patternFill>
    </fill>
  </fills>
  <borders count="29">
    <border>
      <left/>
      <right/>
      <top/>
      <bottom/>
      <diagonal/>
    </border>
    <border>
      <left style="hair">
        <color auto="1"/>
      </left>
      <right style="hair">
        <color auto="1"/>
      </right>
      <top style="hair">
        <color auto="1"/>
      </top>
      <bottom style="hair">
        <color auto="1"/>
      </bottom>
      <diagonal/>
    </border>
    <border>
      <left/>
      <right/>
      <top/>
      <bottom style="hair">
        <color indexed="64"/>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auto="1"/>
      </left>
      <right/>
      <top/>
      <bottom/>
      <diagonal/>
    </border>
    <border>
      <left/>
      <right style="hair">
        <color auto="1"/>
      </right>
      <top/>
      <bottom/>
      <diagonal/>
    </border>
    <border>
      <left/>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auto="1"/>
      </right>
      <top style="thin">
        <color auto="1"/>
      </top>
      <bottom style="double">
        <color auto="1"/>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style="double">
        <color theme="0" tint="-0.499984740745262"/>
      </bottom>
      <diagonal/>
    </border>
    <border>
      <left/>
      <right/>
      <top style="thin">
        <color theme="0" tint="-0.499984740745262"/>
      </top>
      <bottom style="double">
        <color theme="0" tint="-0.499984740745262"/>
      </bottom>
      <diagonal/>
    </border>
    <border>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thin">
        <color theme="0" tint="-0.499984740745262"/>
      </top>
      <bottom/>
      <diagonal/>
    </border>
    <border>
      <left style="hair">
        <color auto="1"/>
      </left>
      <right style="hair">
        <color auto="1"/>
      </right>
      <top style="hair">
        <color auto="1"/>
      </top>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bottom style="double">
        <color theme="0" tint="-0.499984740745262"/>
      </bottom>
      <diagonal/>
    </border>
  </borders>
  <cellStyleXfs count="1">
    <xf numFmtId="0" fontId="0" fillId="0" borderId="0"/>
  </cellStyleXfs>
  <cellXfs count="211">
    <xf numFmtId="0" fontId="0" fillId="0" borderId="0" xfId="0"/>
    <xf numFmtId="4" fontId="0" fillId="0" borderId="0" xfId="0" applyNumberFormat="1"/>
    <xf numFmtId="0" fontId="2" fillId="2" borderId="1" xfId="0" applyFont="1" applyFill="1" applyBorder="1" applyAlignment="1">
      <alignment horizontal="center" vertical="center" wrapText="1"/>
    </xf>
    <xf numFmtId="0" fontId="0" fillId="0" borderId="0" xfId="0"/>
    <xf numFmtId="0" fontId="0" fillId="0" borderId="0" xfId="0" applyAlignment="1">
      <alignment vertical="center"/>
    </xf>
    <xf numFmtId="0" fontId="4" fillId="0" borderId="0" xfId="0" applyFont="1" applyAlignment="1">
      <alignment horizontal="center" vertical="center"/>
    </xf>
    <xf numFmtId="0" fontId="7" fillId="0" borderId="0" xfId="0" applyFont="1" applyAlignment="1">
      <alignment vertical="center"/>
    </xf>
    <xf numFmtId="49" fontId="0" fillId="0" borderId="0" xfId="0" applyNumberFormat="1" applyAlignment="1">
      <alignment vertical="center"/>
    </xf>
    <xf numFmtId="0" fontId="8" fillId="0" borderId="0" xfId="0" applyFont="1" applyAlignment="1">
      <alignment vertical="center" wrapText="1"/>
    </xf>
    <xf numFmtId="0" fontId="4" fillId="3" borderId="0" xfId="0" applyFont="1" applyFill="1" applyAlignment="1">
      <alignment vertical="center" wrapText="1"/>
    </xf>
    <xf numFmtId="0" fontId="4" fillId="0" borderId="0" xfId="0" applyFont="1" applyAlignment="1">
      <alignment vertical="center" wrapText="1"/>
    </xf>
    <xf numFmtId="0" fontId="0" fillId="0" borderId="0" xfId="0" applyFill="1" applyAlignment="1">
      <alignment vertical="center"/>
    </xf>
    <xf numFmtId="0" fontId="9"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0" borderId="0" xfId="0" applyFont="1" applyFill="1" applyAlignment="1">
      <alignment vertical="center"/>
    </xf>
    <xf numFmtId="0" fontId="1" fillId="0" borderId="1" xfId="0" applyFont="1" applyFill="1" applyBorder="1" applyAlignment="1">
      <alignment vertical="center" wrapText="1"/>
    </xf>
    <xf numFmtId="0" fontId="12" fillId="0" borderId="3" xfId="0" applyFont="1" applyFill="1" applyBorder="1" applyAlignment="1">
      <alignment vertical="center" wrapText="1"/>
    </xf>
    <xf numFmtId="0" fontId="12" fillId="3" borderId="3" xfId="0" applyFont="1" applyFill="1" applyBorder="1" applyAlignment="1">
      <alignment vertical="center" wrapText="1"/>
    </xf>
    <xf numFmtId="0" fontId="12" fillId="0" borderId="0" xfId="0" applyFont="1" applyFill="1" applyAlignment="1">
      <alignment horizontal="center" vertical="center"/>
    </xf>
    <xf numFmtId="164" fontId="12" fillId="0" borderId="0" xfId="0" applyNumberFormat="1" applyFont="1" applyFill="1" applyAlignment="1">
      <alignment horizontal="center" vertical="center"/>
    </xf>
    <xf numFmtId="0" fontId="13" fillId="0" borderId="0" xfId="0" applyFont="1" applyFill="1" applyAlignment="1">
      <alignment vertical="center"/>
    </xf>
    <xf numFmtId="49" fontId="11" fillId="0" borderId="0" xfId="0" applyNumberFormat="1" applyFont="1" applyFill="1" applyAlignment="1">
      <alignment vertical="center"/>
    </xf>
    <xf numFmtId="0" fontId="12" fillId="0" borderId="0" xfId="0" applyFont="1" applyFill="1" applyAlignment="1">
      <alignment vertical="center" wrapText="1"/>
    </xf>
    <xf numFmtId="0" fontId="12" fillId="3" borderId="0" xfId="0" applyFont="1" applyFill="1" applyAlignment="1">
      <alignment vertical="center" wrapText="1"/>
    </xf>
    <xf numFmtId="0" fontId="12" fillId="0" borderId="3" xfId="0" applyFont="1" applyFill="1" applyBorder="1" applyAlignment="1">
      <alignment horizontal="center" vertical="center" wrapText="1"/>
    </xf>
    <xf numFmtId="0" fontId="11" fillId="0" borderId="3" xfId="0" applyFont="1" applyFill="1" applyBorder="1" applyAlignment="1">
      <alignment vertical="center" wrapText="1"/>
    </xf>
    <xf numFmtId="164" fontId="12" fillId="0" borderId="3" xfId="0" applyNumberFormat="1" applyFont="1" applyFill="1" applyBorder="1" applyAlignment="1">
      <alignment horizontal="center" vertical="center" wrapText="1"/>
    </xf>
    <xf numFmtId="49" fontId="11" fillId="0" borderId="3" xfId="0" applyNumberFormat="1" applyFont="1" applyFill="1" applyBorder="1" applyAlignment="1">
      <alignment vertical="center" wrapText="1"/>
    </xf>
    <xf numFmtId="164" fontId="1" fillId="0" borderId="1" xfId="0" applyNumberFormat="1" applyFont="1" applyBorder="1" applyAlignment="1">
      <alignment vertical="center" wrapText="1"/>
    </xf>
    <xf numFmtId="0" fontId="1" fillId="0" borderId="1" xfId="0" applyNumberFormat="1" applyFont="1" applyBorder="1" applyAlignment="1">
      <alignment vertical="center" wrapText="1"/>
    </xf>
    <xf numFmtId="4" fontId="1" fillId="0" borderId="1" xfId="0" applyNumberFormat="1" applyFont="1" applyFill="1" applyBorder="1" applyAlignment="1">
      <alignment vertical="top" wrapText="1"/>
    </xf>
    <xf numFmtId="4" fontId="1" fillId="0" borderId="1" xfId="0" quotePrefix="1" applyNumberFormat="1" applyFont="1" applyBorder="1" applyAlignment="1">
      <alignment vertical="center" wrapText="1"/>
    </xf>
    <xf numFmtId="0" fontId="1" fillId="0" borderId="1" xfId="0" applyFont="1" applyBorder="1" applyAlignment="1">
      <alignment vertical="center" wrapText="1"/>
    </xf>
    <xf numFmtId="4" fontId="1" fillId="0" borderId="1" xfId="0" applyNumberFormat="1" applyFont="1" applyBorder="1" applyAlignment="1">
      <alignment vertical="center" wrapText="1"/>
    </xf>
    <xf numFmtId="0" fontId="1" fillId="0" borderId="1" xfId="0" quotePrefix="1" applyNumberFormat="1" applyFont="1" applyBorder="1" applyAlignment="1">
      <alignment vertical="center" wrapText="1"/>
    </xf>
    <xf numFmtId="0" fontId="14" fillId="0" borderId="3" xfId="0" applyFont="1" applyFill="1" applyBorder="1" applyAlignment="1">
      <alignment vertical="center" wrapText="1"/>
    </xf>
    <xf numFmtId="4" fontId="15" fillId="0" borderId="3" xfId="0" applyNumberFormat="1" applyFont="1" applyFill="1" applyBorder="1" applyAlignment="1">
      <alignment horizontal="center" vertical="center" wrapText="1"/>
    </xf>
    <xf numFmtId="4" fontId="1" fillId="0" borderId="1" xfId="0" applyNumberFormat="1" applyFont="1" applyFill="1" applyBorder="1" applyAlignment="1">
      <alignment vertical="center" wrapText="1"/>
    </xf>
    <xf numFmtId="0" fontId="12" fillId="0" borderId="8" xfId="0" applyFont="1" applyFill="1" applyBorder="1" applyAlignment="1">
      <alignment horizontal="center" vertical="center" wrapText="1"/>
    </xf>
    <xf numFmtId="0" fontId="11" fillId="0" borderId="8" xfId="0" applyFont="1" applyFill="1" applyBorder="1" applyAlignment="1">
      <alignment vertical="center" wrapText="1"/>
    </xf>
    <xf numFmtId="164" fontId="12" fillId="0" borderId="8" xfId="0" applyNumberFormat="1" applyFont="1" applyFill="1" applyBorder="1" applyAlignment="1">
      <alignment horizontal="center" vertical="center" wrapText="1"/>
    </xf>
    <xf numFmtId="0" fontId="13" fillId="0" borderId="8" xfId="0" applyFont="1" applyFill="1" applyBorder="1" applyAlignment="1">
      <alignment vertical="center" wrapText="1"/>
    </xf>
    <xf numFmtId="49" fontId="11" fillId="0" borderId="8" xfId="0" applyNumberFormat="1" applyFont="1" applyFill="1" applyBorder="1" applyAlignment="1">
      <alignment vertical="center" wrapText="1"/>
    </xf>
    <xf numFmtId="0" fontId="12" fillId="0" borderId="8" xfId="0" applyFont="1" applyFill="1" applyBorder="1" applyAlignment="1">
      <alignment vertical="center" wrapText="1"/>
    </xf>
    <xf numFmtId="0" fontId="12" fillId="3" borderId="8" xfId="0" applyFont="1" applyFill="1" applyBorder="1" applyAlignment="1">
      <alignment vertical="center" wrapText="1"/>
    </xf>
    <xf numFmtId="164" fontId="1" fillId="0" borderId="9" xfId="0" applyNumberFormat="1" applyFont="1" applyFill="1" applyBorder="1" applyAlignment="1">
      <alignment vertical="center" wrapText="1"/>
    </xf>
    <xf numFmtId="0" fontId="1" fillId="0" borderId="9" xfId="0" applyFont="1" applyBorder="1" applyAlignment="1">
      <alignment vertical="center" wrapText="1"/>
    </xf>
    <xf numFmtId="164" fontId="1" fillId="0" borderId="9" xfId="0" applyNumberFormat="1" applyFont="1" applyBorder="1" applyAlignment="1">
      <alignment vertical="center" wrapText="1"/>
    </xf>
    <xf numFmtId="0" fontId="1" fillId="0" borderId="9" xfId="0" applyNumberFormat="1" applyFont="1" applyBorder="1" applyAlignment="1">
      <alignment vertical="center" wrapText="1"/>
    </xf>
    <xf numFmtId="0" fontId="1" fillId="0" borderId="9" xfId="0" applyNumberFormat="1" applyFont="1" applyFill="1" applyBorder="1" applyAlignment="1">
      <alignment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4" fontId="2" fillId="0" borderId="9" xfId="0" applyNumberFormat="1" applyFont="1" applyFill="1" applyBorder="1" applyAlignment="1">
      <alignment vertical="top" wrapText="1"/>
    </xf>
    <xf numFmtId="4" fontId="2" fillId="0" borderId="9" xfId="0" applyNumberFormat="1" applyFont="1" applyBorder="1" applyAlignment="1">
      <alignment vertical="center" wrapText="1"/>
    </xf>
    <xf numFmtId="4" fontId="2" fillId="0" borderId="1" xfId="0" applyNumberFormat="1" applyFont="1" applyFill="1" applyBorder="1" applyAlignment="1">
      <alignment vertical="center" wrapText="1"/>
    </xf>
    <xf numFmtId="4" fontId="1" fillId="0" borderId="9" xfId="0" applyNumberFormat="1" applyFont="1" applyFill="1" applyBorder="1" applyAlignment="1">
      <alignment vertical="top" wrapText="1"/>
    </xf>
    <xf numFmtId="4" fontId="2" fillId="0" borderId="9" xfId="0" applyNumberFormat="1" applyFont="1" applyFill="1" applyBorder="1" applyAlignment="1">
      <alignment vertical="center" wrapText="1"/>
    </xf>
    <xf numFmtId="4" fontId="1" fillId="0" borderId="9" xfId="0" applyNumberFormat="1" applyFont="1" applyBorder="1" applyAlignment="1">
      <alignment vertical="center" wrapText="1"/>
    </xf>
    <xf numFmtId="4" fontId="1" fillId="0" borderId="9" xfId="0" quotePrefix="1" applyNumberFormat="1" applyFont="1" applyBorder="1" applyAlignment="1">
      <alignment vertical="center" wrapText="1"/>
    </xf>
    <xf numFmtId="0" fontId="17" fillId="0" borderId="0" xfId="0" applyFont="1" applyAlignment="1">
      <alignment horizontal="left" vertical="center" wrapText="1"/>
    </xf>
    <xf numFmtId="0" fontId="18" fillId="0" borderId="0" xfId="0" applyFont="1" applyAlignment="1">
      <alignment vertical="center" wrapText="1"/>
    </xf>
    <xf numFmtId="4" fontId="17" fillId="0" borderId="0" xfId="0" applyNumberFormat="1" applyFont="1" applyAlignment="1">
      <alignment horizontal="center" vertical="center"/>
    </xf>
    <xf numFmtId="0" fontId="17" fillId="0" borderId="0" xfId="0" applyNumberFormat="1" applyFont="1" applyAlignment="1">
      <alignment horizontal="center" vertical="center"/>
    </xf>
    <xf numFmtId="165" fontId="17" fillId="0" borderId="0" xfId="0" applyNumberFormat="1" applyFont="1" applyAlignment="1">
      <alignment horizontal="center" vertical="center"/>
    </xf>
    <xf numFmtId="0" fontId="17" fillId="0" borderId="0" xfId="0" applyFont="1" applyAlignment="1">
      <alignment horizontal="left" vertical="center"/>
    </xf>
    <xf numFmtId="0" fontId="17" fillId="0" borderId="0" xfId="0" applyFont="1" applyAlignment="1">
      <alignment horizontal="center"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Border="1" applyAlignment="1">
      <alignment horizontal="left" vertical="center"/>
    </xf>
    <xf numFmtId="0" fontId="20" fillId="0" borderId="12" xfId="0" applyFont="1" applyBorder="1" applyAlignment="1">
      <alignment horizontal="center" vertical="center"/>
    </xf>
    <xf numFmtId="165" fontId="22" fillId="0" borderId="13" xfId="0" applyNumberFormat="1" applyFont="1" applyFill="1" applyBorder="1" applyAlignment="1">
      <alignment horizontal="center" vertical="center"/>
    </xf>
    <xf numFmtId="165" fontId="22" fillId="0" borderId="13" xfId="0" applyNumberFormat="1" applyFont="1" applyBorder="1" applyAlignment="1">
      <alignment horizontal="center" vertical="center" wrapText="1"/>
    </xf>
    <xf numFmtId="165" fontId="22" fillId="0" borderId="13" xfId="0" applyNumberFormat="1" applyFont="1" applyBorder="1" applyAlignment="1">
      <alignment horizontal="center" vertical="center"/>
    </xf>
    <xf numFmtId="164" fontId="23" fillId="0" borderId="13" xfId="0" applyNumberFormat="1" applyFont="1" applyFill="1" applyBorder="1" applyAlignment="1">
      <alignment horizontal="center" vertical="center" wrapText="1"/>
    </xf>
    <xf numFmtId="4" fontId="23" fillId="0" borderId="13" xfId="0" applyNumberFormat="1" applyFont="1" applyFill="1" applyBorder="1" applyAlignment="1">
      <alignment horizontal="center" vertical="center" wrapText="1"/>
    </xf>
    <xf numFmtId="0" fontId="23" fillId="0" borderId="13" xfId="0" applyFont="1" applyBorder="1"/>
    <xf numFmtId="164" fontId="23" fillId="0" borderId="13" xfId="0" applyNumberFormat="1" applyFont="1" applyBorder="1"/>
    <xf numFmtId="4" fontId="23" fillId="0" borderId="13" xfId="0" applyNumberFormat="1" applyFont="1" applyBorder="1"/>
    <xf numFmtId="4" fontId="23" fillId="0" borderId="13" xfId="0" applyNumberFormat="1" applyFont="1" applyFill="1" applyBorder="1"/>
    <xf numFmtId="0" fontId="14" fillId="4" borderId="13" xfId="0" applyFont="1" applyFill="1" applyBorder="1" applyAlignment="1">
      <alignment horizontal="center" vertical="center"/>
    </xf>
    <xf numFmtId="0" fontId="14" fillId="4" borderId="13" xfId="0" applyFont="1" applyFill="1" applyBorder="1" applyAlignment="1">
      <alignment horizontal="center" vertical="center" wrapText="1"/>
    </xf>
    <xf numFmtId="0" fontId="14" fillId="4" borderId="13" xfId="0" applyFont="1" applyFill="1" applyBorder="1" applyAlignment="1">
      <alignment horizontal="left" vertical="center" wrapText="1"/>
    </xf>
    <xf numFmtId="4" fontId="14" fillId="4" borderId="13" xfId="0" applyNumberFormat="1" applyFont="1" applyFill="1" applyBorder="1" applyAlignment="1">
      <alignment horizontal="center" vertical="center"/>
    </xf>
    <xf numFmtId="0" fontId="14" fillId="4" borderId="13" xfId="0" applyNumberFormat="1" applyFont="1" applyFill="1" applyBorder="1" applyAlignment="1">
      <alignment horizontal="center" vertical="center"/>
    </xf>
    <xf numFmtId="165" fontId="14" fillId="4" borderId="13" xfId="0" applyNumberFormat="1" applyFont="1" applyFill="1" applyBorder="1" applyAlignment="1">
      <alignment horizontal="center" vertical="center" wrapText="1"/>
    </xf>
    <xf numFmtId="0" fontId="14" fillId="4" borderId="14" xfId="0" applyFont="1" applyFill="1" applyBorder="1" applyAlignment="1">
      <alignment horizontal="center" vertical="center" wrapText="1"/>
    </xf>
    <xf numFmtId="14" fontId="23" fillId="0" borderId="13" xfId="0" applyNumberFormat="1" applyFont="1" applyFill="1" applyBorder="1" applyAlignment="1">
      <alignment vertical="center"/>
    </xf>
    <xf numFmtId="0" fontId="23" fillId="0" borderId="13" xfId="0" applyFont="1" applyFill="1" applyBorder="1" applyAlignment="1">
      <alignment vertical="center"/>
    </xf>
    <xf numFmtId="4" fontId="23" fillId="0" borderId="13" xfId="0" applyNumberFormat="1" applyFont="1" applyFill="1" applyBorder="1" applyAlignment="1">
      <alignment horizontal="center" vertical="center"/>
    </xf>
    <xf numFmtId="0" fontId="23" fillId="0" borderId="13" xfId="0" applyFont="1" applyBorder="1" applyAlignment="1">
      <alignment wrapText="1"/>
    </xf>
    <xf numFmtId="4" fontId="23" fillId="0" borderId="13" xfId="0" applyNumberFormat="1" applyFont="1" applyFill="1" applyBorder="1" applyAlignment="1">
      <alignment horizontal="right" vertical="center" wrapText="1"/>
    </xf>
    <xf numFmtId="165" fontId="13" fillId="0" borderId="13" xfId="0" applyNumberFormat="1" applyFont="1" applyFill="1" applyBorder="1" applyAlignment="1">
      <alignment horizontal="center" vertical="center"/>
    </xf>
    <xf numFmtId="0" fontId="13" fillId="0" borderId="13" xfId="0" applyFont="1" applyBorder="1" applyAlignment="1">
      <alignment horizontal="left" vertical="center" wrapText="1"/>
    </xf>
    <xf numFmtId="0" fontId="13" fillId="0" borderId="14" xfId="0" applyFont="1" applyFill="1" applyBorder="1" applyAlignment="1">
      <alignment horizontal="left" vertical="center" wrapText="1"/>
    </xf>
    <xf numFmtId="4" fontId="23" fillId="0" borderId="13" xfId="0" applyNumberFormat="1" applyFont="1" applyFill="1" applyBorder="1" applyAlignment="1">
      <alignment vertical="center"/>
    </xf>
    <xf numFmtId="0" fontId="13" fillId="0" borderId="14" xfId="0" applyFont="1" applyBorder="1" applyAlignment="1">
      <alignment horizontal="left" vertical="center" wrapText="1"/>
    </xf>
    <xf numFmtId="0" fontId="23" fillId="0" borderId="13" xfId="0" applyFont="1" applyBorder="1" applyAlignment="1">
      <alignment vertical="center"/>
    </xf>
    <xf numFmtId="4" fontId="23" fillId="0" borderId="13" xfId="0" quotePrefix="1" applyNumberFormat="1" applyFont="1" applyFill="1" applyBorder="1" applyAlignment="1">
      <alignment horizontal="right" vertical="center" wrapText="1"/>
    </xf>
    <xf numFmtId="4" fontId="23" fillId="0" borderId="13" xfId="0" applyNumberFormat="1" applyFont="1" applyBorder="1" applyAlignment="1">
      <alignment horizontal="right"/>
    </xf>
    <xf numFmtId="0" fontId="13" fillId="0" borderId="13" xfId="0" applyFont="1" applyBorder="1" applyAlignment="1">
      <alignment horizontal="left" vertical="center"/>
    </xf>
    <xf numFmtId="4" fontId="23" fillId="0" borderId="13" xfId="0" applyNumberFormat="1" applyFont="1" applyFill="1" applyBorder="1" applyAlignment="1">
      <alignment horizontal="left" vertical="center"/>
    </xf>
    <xf numFmtId="4" fontId="23" fillId="0" borderId="13" xfId="0" quotePrefix="1" applyNumberFormat="1" applyFont="1" applyBorder="1" applyAlignment="1">
      <alignment horizontal="right"/>
    </xf>
    <xf numFmtId="0" fontId="23" fillId="0" borderId="15" xfId="0" applyFont="1" applyBorder="1"/>
    <xf numFmtId="4" fontId="23" fillId="0" borderId="13" xfId="0" applyNumberFormat="1" applyFont="1" applyBorder="1" applyAlignment="1">
      <alignment wrapText="1"/>
    </xf>
    <xf numFmtId="0" fontId="23" fillId="0" borderId="0" xfId="0" applyFont="1"/>
    <xf numFmtId="14" fontId="23" fillId="0" borderId="13" xfId="0" applyNumberFormat="1" applyFont="1" applyBorder="1"/>
    <xf numFmtId="0" fontId="23" fillId="0" borderId="13" xfId="0" quotePrefix="1" applyNumberFormat="1" applyFont="1" applyBorder="1"/>
    <xf numFmtId="0" fontId="23" fillId="0" borderId="13" xfId="0" applyFont="1" applyFill="1" applyBorder="1"/>
    <xf numFmtId="0" fontId="23" fillId="0" borderId="13" xfId="0" applyFont="1" applyBorder="1" applyAlignment="1">
      <alignment vertical="top" wrapText="1"/>
    </xf>
    <xf numFmtId="14" fontId="23" fillId="0" borderId="13" xfId="0" applyNumberFormat="1" applyFont="1" applyBorder="1" applyAlignment="1">
      <alignment wrapText="1"/>
    </xf>
    <xf numFmtId="0" fontId="23" fillId="0" borderId="13" xfId="0" applyFont="1" applyBorder="1" applyAlignment="1">
      <alignment horizontal="center" wrapText="1"/>
    </xf>
    <xf numFmtId="14" fontId="23" fillId="0" borderId="13" xfId="0" quotePrefix="1" applyNumberFormat="1" applyFont="1" applyBorder="1"/>
    <xf numFmtId="14" fontId="23" fillId="0" borderId="13" xfId="0" applyNumberFormat="1" applyFont="1" applyBorder="1" applyAlignment="1">
      <alignment vertical="center"/>
    </xf>
    <xf numFmtId="0" fontId="23" fillId="0" borderId="13" xfId="0" quotePrefix="1" applyFont="1" applyBorder="1" applyAlignment="1">
      <alignment vertical="center"/>
    </xf>
    <xf numFmtId="0" fontId="23" fillId="0" borderId="13" xfId="0" quotePrefix="1" applyFont="1" applyBorder="1"/>
    <xf numFmtId="164" fontId="0" fillId="0" borderId="0" xfId="0" applyNumberFormat="1"/>
    <xf numFmtId="4" fontId="21" fillId="0" borderId="13" xfId="0" applyNumberFormat="1" applyFont="1" applyFill="1" applyBorder="1" applyAlignment="1">
      <alignment vertical="center"/>
    </xf>
    <xf numFmtId="0" fontId="23" fillId="0" borderId="16" xfId="0" applyFont="1" applyFill="1" applyBorder="1"/>
    <xf numFmtId="0" fontId="0" fillId="0" borderId="17" xfId="0" applyFill="1" applyBorder="1"/>
    <xf numFmtId="0" fontId="0" fillId="0" borderId="14" xfId="0" applyFill="1" applyBorder="1"/>
    <xf numFmtId="4" fontId="22" fillId="0" borderId="13" xfId="0" applyNumberFormat="1" applyFont="1" applyFill="1" applyBorder="1" applyAlignment="1">
      <alignment vertical="center"/>
    </xf>
    <xf numFmtId="0" fontId="23" fillId="0" borderId="0" xfId="0" applyFont="1" applyBorder="1"/>
    <xf numFmtId="4" fontId="23" fillId="0" borderId="0" xfId="0" applyNumberFormat="1" applyFont="1" applyBorder="1"/>
    <xf numFmtId="164" fontId="23" fillId="0" borderId="0" xfId="0" applyNumberFormat="1" applyFont="1" applyBorder="1"/>
    <xf numFmtId="14" fontId="23" fillId="0" borderId="18" xfId="0" applyNumberFormat="1" applyFont="1" applyFill="1" applyBorder="1" applyAlignment="1">
      <alignment vertical="center"/>
    </xf>
    <xf numFmtId="0" fontId="23" fillId="0" borderId="18" xfId="0" applyFont="1" applyFill="1" applyBorder="1" applyAlignment="1">
      <alignment vertical="center"/>
    </xf>
    <xf numFmtId="0" fontId="23" fillId="0" borderId="18" xfId="0" applyFont="1" applyBorder="1" applyAlignment="1">
      <alignment horizontal="center" vertical="center" wrapText="1"/>
    </xf>
    <xf numFmtId="4" fontId="23" fillId="0" borderId="18" xfId="0" applyNumberFormat="1" applyFont="1" applyFill="1" applyBorder="1" applyAlignment="1">
      <alignment horizontal="left" vertical="center" wrapText="1"/>
    </xf>
    <xf numFmtId="4" fontId="23" fillId="0" borderId="18" xfId="0" applyNumberFormat="1" applyFont="1" applyFill="1" applyBorder="1" applyAlignment="1">
      <alignment horizontal="right" vertical="center" wrapText="1"/>
    </xf>
    <xf numFmtId="0" fontId="23" fillId="0" borderId="18" xfId="0" applyFont="1" applyBorder="1" applyAlignment="1">
      <alignment vertical="center"/>
    </xf>
    <xf numFmtId="164" fontId="23" fillId="0" borderId="18" xfId="0" applyNumberFormat="1" applyFont="1" applyBorder="1"/>
    <xf numFmtId="165" fontId="13" fillId="0" borderId="18" xfId="0" applyNumberFormat="1" applyFont="1" applyFill="1" applyBorder="1" applyAlignment="1">
      <alignment horizontal="center" vertical="center"/>
    </xf>
    <xf numFmtId="0" fontId="13" fillId="0" borderId="18" xfId="0" applyFont="1" applyBorder="1" applyAlignment="1">
      <alignment horizontal="left" vertical="center" wrapText="1"/>
    </xf>
    <xf numFmtId="0" fontId="23" fillId="0" borderId="19" xfId="0" applyFont="1" applyBorder="1"/>
    <xf numFmtId="0" fontId="23" fillId="0" borderId="20" xfId="0" applyFont="1" applyBorder="1"/>
    <xf numFmtId="164" fontId="23" fillId="0" borderId="20" xfId="0" applyNumberFormat="1" applyFont="1" applyBorder="1"/>
    <xf numFmtId="0" fontId="23" fillId="0" borderId="21" xfId="0" applyFont="1" applyBorder="1"/>
    <xf numFmtId="164" fontId="23" fillId="0" borderId="13" xfId="0" applyNumberFormat="1" applyFont="1" applyBorder="1" applyAlignment="1">
      <alignment wrapText="1"/>
    </xf>
    <xf numFmtId="164" fontId="23" fillId="0" borderId="13" xfId="0" applyNumberFormat="1" applyFont="1" applyBorder="1" applyAlignment="1">
      <alignment horizontal="center"/>
    </xf>
    <xf numFmtId="0" fontId="23" fillId="0" borderId="13" xfId="0" applyFont="1" applyBorder="1" applyAlignment="1">
      <alignment horizontal="center" vertical="center" wrapText="1"/>
    </xf>
    <xf numFmtId="0" fontId="23" fillId="0" borderId="22" xfId="0" applyFont="1" applyBorder="1"/>
    <xf numFmtId="4" fontId="23" fillId="0" borderId="22" xfId="0" applyNumberFormat="1" applyFont="1" applyBorder="1"/>
    <xf numFmtId="164" fontId="23" fillId="0" borderId="22" xfId="0" applyNumberFormat="1" applyFont="1" applyBorder="1"/>
    <xf numFmtId="0" fontId="3" fillId="0" borderId="20" xfId="0" applyFont="1" applyBorder="1"/>
    <xf numFmtId="4" fontId="3" fillId="0" borderId="20" xfId="0" applyNumberFormat="1" applyFont="1" applyBorder="1"/>
    <xf numFmtId="0" fontId="0" fillId="0" borderId="23" xfId="0" applyBorder="1"/>
    <xf numFmtId="0" fontId="13" fillId="0" borderId="23" xfId="0" applyFont="1" applyFill="1" applyBorder="1" applyAlignment="1">
      <alignment horizontal="left" vertical="center" wrapText="1"/>
    </xf>
    <xf numFmtId="0" fontId="23" fillId="0" borderId="24" xfId="0" applyFont="1" applyBorder="1"/>
    <xf numFmtId="164" fontId="23" fillId="0" borderId="24" xfId="0" applyNumberFormat="1" applyFont="1" applyBorder="1"/>
    <xf numFmtId="164" fontId="23" fillId="0"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1" xfId="0" applyNumberFormat="1" applyFont="1" applyFill="1" applyBorder="1" applyAlignment="1">
      <alignment horizontal="center" vertical="center" wrapText="1"/>
    </xf>
    <xf numFmtId="4" fontId="23" fillId="0" borderId="1" xfId="0" applyNumberFormat="1" applyFont="1" applyFill="1" applyBorder="1" applyAlignment="1">
      <alignment horizontal="center" vertical="center" wrapText="1"/>
    </xf>
    <xf numFmtId="165" fontId="13" fillId="0" borderId="25" xfId="0" applyNumberFormat="1" applyFont="1" applyFill="1" applyBorder="1" applyAlignment="1">
      <alignment horizontal="center" vertical="center"/>
    </xf>
    <xf numFmtId="0" fontId="13" fillId="0" borderId="25" xfId="0" applyFont="1" applyBorder="1" applyAlignment="1">
      <alignment horizontal="left" vertical="center" wrapText="1"/>
    </xf>
    <xf numFmtId="0" fontId="13" fillId="0" borderId="0" xfId="0" applyFont="1" applyFill="1" applyBorder="1" applyAlignment="1">
      <alignment horizontal="left" vertical="center" wrapText="1"/>
    </xf>
    <xf numFmtId="164" fontId="23" fillId="0" borderId="26" xfId="0" applyNumberFormat="1" applyFont="1" applyFill="1" applyBorder="1" applyAlignment="1">
      <alignment horizontal="center" vertical="center" wrapText="1"/>
    </xf>
    <xf numFmtId="0" fontId="23" fillId="0" borderId="26" xfId="0" applyFont="1" applyFill="1" applyBorder="1" applyAlignment="1">
      <alignment horizontal="center" vertical="center" wrapText="1"/>
    </xf>
    <xf numFmtId="0" fontId="23" fillId="0" borderId="26" xfId="0" applyNumberFormat="1" applyFont="1" applyFill="1" applyBorder="1" applyAlignment="1">
      <alignment horizontal="center" vertical="center" wrapText="1"/>
    </xf>
    <xf numFmtId="4" fontId="23" fillId="0" borderId="17" xfId="0" applyNumberFormat="1" applyFont="1" applyBorder="1"/>
    <xf numFmtId="4" fontId="23" fillId="0" borderId="1" xfId="0" applyNumberFormat="1" applyFont="1" applyFill="1" applyBorder="1" applyAlignment="1">
      <alignment horizontal="right" vertical="center" wrapText="1"/>
    </xf>
    <xf numFmtId="0" fontId="13" fillId="0" borderId="13" xfId="0" applyFont="1" applyFill="1" applyBorder="1" applyAlignment="1">
      <alignment horizontal="left" vertical="center" wrapText="1"/>
    </xf>
    <xf numFmtId="0" fontId="13" fillId="0" borderId="24" xfId="0" applyFont="1" applyFill="1" applyBorder="1" applyAlignment="1">
      <alignment horizontal="left" vertical="center" wrapText="1"/>
    </xf>
    <xf numFmtId="14" fontId="23" fillId="0" borderId="1" xfId="0" applyNumberFormat="1" applyFont="1" applyFill="1" applyBorder="1" applyAlignment="1">
      <alignment horizontal="center" vertical="center" wrapText="1"/>
    </xf>
    <xf numFmtId="0" fontId="23" fillId="0" borderId="27" xfId="0" applyFont="1" applyBorder="1"/>
    <xf numFmtId="4" fontId="23" fillId="0" borderId="27" xfId="0" applyNumberFormat="1" applyFont="1" applyBorder="1" applyAlignment="1">
      <alignment horizontal="right"/>
    </xf>
    <xf numFmtId="164" fontId="23" fillId="0" borderId="27" xfId="0" applyNumberFormat="1" applyFont="1" applyBorder="1"/>
    <xf numFmtId="0" fontId="0" fillId="0" borderId="28" xfId="0" applyBorder="1"/>
    <xf numFmtId="4" fontId="23" fillId="0" borderId="1" xfId="0" applyNumberFormat="1" applyFont="1" applyFill="1" applyBorder="1" applyAlignment="1">
      <alignment horizontal="left" vertical="center" wrapText="1"/>
    </xf>
    <xf numFmtId="4" fontId="23" fillId="0" borderId="1" xfId="0" applyNumberFormat="1" applyFont="1" applyFill="1" applyBorder="1" applyAlignment="1">
      <alignment vertical="center" wrapText="1"/>
    </xf>
    <xf numFmtId="4" fontId="23" fillId="0" borderId="0" xfId="0" applyNumberFormat="1" applyFont="1" applyBorder="1" applyAlignment="1">
      <alignment horizontal="right"/>
    </xf>
    <xf numFmtId="14" fontId="23" fillId="0" borderId="1" xfId="0" quotePrefix="1" applyNumberFormat="1" applyFont="1" applyFill="1" applyBorder="1" applyAlignment="1">
      <alignment horizontal="center" vertical="center" wrapText="1"/>
    </xf>
    <xf numFmtId="164" fontId="23" fillId="0" borderId="1" xfId="0" quotePrefix="1" applyNumberFormat="1" applyFont="1" applyFill="1" applyBorder="1" applyAlignment="1">
      <alignment horizontal="center" vertical="center" wrapText="1"/>
    </xf>
    <xf numFmtId="165" fontId="23" fillId="0" borderId="13" xfId="0" applyNumberFormat="1" applyFont="1" applyBorder="1"/>
    <xf numFmtId="165" fontId="13" fillId="0" borderId="25" xfId="0" applyNumberFormat="1" applyFont="1" applyFill="1" applyBorder="1" applyAlignment="1">
      <alignment horizontal="right" vertical="center"/>
    </xf>
    <xf numFmtId="165" fontId="13" fillId="0" borderId="25" xfId="0" applyNumberFormat="1" applyFont="1" applyFill="1" applyBorder="1" applyAlignment="1">
      <alignment vertical="center"/>
    </xf>
    <xf numFmtId="4" fontId="23" fillId="0" borderId="13" xfId="0" quotePrefix="1" applyNumberFormat="1" applyFont="1" applyBorder="1" applyAlignment="1"/>
    <xf numFmtId="165" fontId="13" fillId="0" borderId="13" xfId="0" applyNumberFormat="1" applyFont="1" applyFill="1" applyBorder="1" applyAlignment="1">
      <alignment vertical="center"/>
    </xf>
    <xf numFmtId="0" fontId="23" fillId="0" borderId="13" xfId="0" applyFont="1" applyBorder="1" applyAlignment="1"/>
    <xf numFmtId="165" fontId="13" fillId="0" borderId="18" xfId="0" applyNumberFormat="1" applyFont="1" applyFill="1" applyBorder="1" applyAlignment="1">
      <alignment vertical="center"/>
    </xf>
    <xf numFmtId="4" fontId="23" fillId="0" borderId="26" xfId="0" applyNumberFormat="1" applyFont="1" applyFill="1" applyBorder="1" applyAlignment="1">
      <alignment horizontal="right" vertical="center" wrapText="1"/>
    </xf>
    <xf numFmtId="4" fontId="23" fillId="0" borderId="13" xfId="0" applyNumberFormat="1" applyFont="1" applyFill="1" applyBorder="1" applyAlignment="1">
      <alignment vertical="center" wrapText="1"/>
    </xf>
    <xf numFmtId="165" fontId="23" fillId="0" borderId="13" xfId="0" applyNumberFormat="1" applyFont="1" applyBorder="1" applyAlignment="1">
      <alignment horizontal="right"/>
    </xf>
    <xf numFmtId="0" fontId="0" fillId="0" borderId="27" xfId="0" applyBorder="1"/>
    <xf numFmtId="4" fontId="0" fillId="0" borderId="27" xfId="0" applyNumberFormat="1" applyBorder="1"/>
    <xf numFmtId="0" fontId="0" fillId="0" borderId="19" xfId="0" applyBorder="1"/>
    <xf numFmtId="0" fontId="0" fillId="0" borderId="20" xfId="0" applyBorder="1"/>
    <xf numFmtId="164" fontId="0" fillId="0" borderId="20" xfId="0" applyNumberFormat="1" applyBorder="1"/>
    <xf numFmtId="0" fontId="0" fillId="0" borderId="21" xfId="0" applyBorder="1"/>
    <xf numFmtId="14" fontId="0" fillId="0" borderId="0" xfId="0" quotePrefix="1" applyNumberFormat="1"/>
    <xf numFmtId="0" fontId="0" fillId="0" borderId="0" xfId="0" applyNumberFormat="1"/>
    <xf numFmtId="14" fontId="0" fillId="0" borderId="0" xfId="0" applyNumberFormat="1"/>
    <xf numFmtId="0" fontId="1" fillId="0" borderId="0" xfId="0" applyFont="1"/>
    <xf numFmtId="4" fontId="23" fillId="0" borderId="1" xfId="0" quotePrefix="1" applyNumberFormat="1" applyFont="1" applyFill="1" applyBorder="1" applyAlignment="1">
      <alignment horizontal="center" vertical="center" wrapText="1"/>
    </xf>
    <xf numFmtId="164" fontId="23" fillId="0" borderId="0" xfId="0" applyNumberFormat="1" applyFont="1"/>
    <xf numFmtId="14" fontId="23" fillId="0" borderId="0" xfId="0" quotePrefix="1" applyNumberFormat="1" applyFont="1"/>
    <xf numFmtId="14" fontId="23" fillId="0" borderId="0" xfId="0" applyNumberFormat="1" applyFont="1"/>
    <xf numFmtId="0" fontId="23" fillId="0" borderId="0" xfId="0" applyNumberFormat="1" applyFont="1"/>
    <xf numFmtId="0" fontId="6" fillId="0" borderId="0" xfId="0" applyNumberFormat="1" applyFont="1" applyAlignment="1">
      <alignment horizontal="center" vertical="center" wrapText="1"/>
    </xf>
    <xf numFmtId="0" fontId="5" fillId="0" borderId="2" xfId="0" applyFont="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24" fillId="0" borderId="13" xfId="0" applyFont="1" applyFill="1" applyBorder="1" applyAlignment="1">
      <alignment horizontal="center"/>
    </xf>
    <xf numFmtId="0" fontId="16" fillId="0" borderId="0" xfId="0" applyFont="1" applyFill="1" applyBorder="1" applyAlignment="1">
      <alignment horizontal="center" vertical="center"/>
    </xf>
    <xf numFmtId="0" fontId="20" fillId="0" borderId="0" xfId="0" applyFont="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266700</xdr:colOff>
      <xdr:row>0</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4"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266700</xdr:colOff>
      <xdr:row>0</xdr:row>
      <xdr:rowOff>361950</xdr:rowOff>
    </xdr:to>
    <xdr:pic>
      <xdr:nvPicPr>
        <xdr:cNvPr id="5"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6" name="5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7"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397852</xdr:colOff>
      <xdr:row>0</xdr:row>
      <xdr:rowOff>0</xdr:rowOff>
    </xdr:from>
    <xdr:to>
      <xdr:col>1</xdr:col>
      <xdr:colOff>35169</xdr:colOff>
      <xdr:row>3</xdr:row>
      <xdr:rowOff>47625</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367567" cy="339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4" name="3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6" name="5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8" name="7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10" name="9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18367"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12" name="1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13" name="1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15" name="14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17" name="16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19" name="18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21" name="20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0</xdr:col>
      <xdr:colOff>397852</xdr:colOff>
      <xdr:row>0</xdr:row>
      <xdr:rowOff>0</xdr:rowOff>
    </xdr:from>
    <xdr:to>
      <xdr:col>1</xdr:col>
      <xdr:colOff>35169</xdr:colOff>
      <xdr:row>3</xdr:row>
      <xdr:rowOff>47625</xdr:rowOff>
    </xdr:to>
    <xdr:pic>
      <xdr:nvPicPr>
        <xdr:cNvPr id="22" name="2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429797" cy="596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Q37"/>
  <sheetViews>
    <sheetView topLeftCell="B1" workbookViewId="0">
      <selection activeCell="F6" sqref="F6"/>
    </sheetView>
  </sheetViews>
  <sheetFormatPr baseColWidth="10" defaultColWidth="11.44140625" defaultRowHeight="14.4" x14ac:dyDescent="0.3"/>
  <cols>
    <col min="1" max="1" width="11.44140625" style="3"/>
    <col min="2" max="2" width="6.44140625" style="3" customWidth="1"/>
    <col min="3" max="3" width="9.77734375" style="3" customWidth="1"/>
    <col min="4" max="5" width="8.77734375" style="3" customWidth="1"/>
    <col min="6" max="6" width="6.21875" style="3" customWidth="1"/>
    <col min="7" max="7" width="22.21875" style="3" customWidth="1"/>
    <col min="8" max="8" width="18.5546875" style="3" customWidth="1"/>
    <col min="9" max="9" width="8" style="3" customWidth="1"/>
    <col min="10" max="10" width="11.44140625" style="3"/>
    <col min="11" max="11" width="12.77734375" style="3" customWidth="1"/>
    <col min="12" max="12" width="11.44140625" style="3"/>
    <col min="13" max="13" width="10.21875" style="3" customWidth="1"/>
    <col min="14" max="14" width="13.77734375" style="3" customWidth="1"/>
    <col min="15" max="15" width="57.77734375" style="3" customWidth="1"/>
    <col min="16" max="16" width="7.77734375" style="3" customWidth="1"/>
    <col min="17" max="17" width="12.44140625" style="3" customWidth="1"/>
    <col min="18" max="16384" width="11.44140625" style="3"/>
  </cols>
  <sheetData>
    <row r="1" spans="1:17" ht="62.25" customHeight="1" x14ac:dyDescent="0.25">
      <c r="B1" s="202" t="s">
        <v>5</v>
      </c>
      <c r="C1" s="202"/>
      <c r="E1" s="4"/>
      <c r="F1" s="4"/>
      <c r="G1" s="6"/>
      <c r="H1" s="6"/>
      <c r="I1" s="6"/>
      <c r="J1" s="5"/>
      <c r="K1" s="5"/>
      <c r="L1" s="7"/>
      <c r="M1" s="4"/>
      <c r="N1" s="8"/>
      <c r="O1" s="9"/>
      <c r="P1" s="10"/>
      <c r="Q1" s="11"/>
    </row>
    <row r="2" spans="1:17" ht="18" customHeight="1" x14ac:dyDescent="0.25">
      <c r="A2" s="4"/>
      <c r="B2" s="203" t="s">
        <v>174</v>
      </c>
      <c r="C2" s="203"/>
      <c r="D2" s="203"/>
      <c r="E2" s="203"/>
      <c r="F2" s="203"/>
      <c r="G2" s="203"/>
      <c r="H2" s="203"/>
      <c r="I2" s="203"/>
      <c r="J2" s="203"/>
      <c r="K2" s="203"/>
      <c r="L2" s="203"/>
      <c r="M2" s="203"/>
      <c r="N2" s="203"/>
      <c r="O2" s="203"/>
      <c r="P2" s="203"/>
      <c r="Q2" s="203"/>
    </row>
    <row r="3" spans="1:17" ht="36" x14ac:dyDescent="0.3">
      <c r="A3" s="4"/>
      <c r="B3" s="12" t="s">
        <v>7</v>
      </c>
      <c r="C3" s="13" t="s">
        <v>2</v>
      </c>
      <c r="D3" s="14" t="s">
        <v>3</v>
      </c>
      <c r="E3" s="13" t="s">
        <v>8</v>
      </c>
      <c r="F3" s="13" t="s">
        <v>9</v>
      </c>
      <c r="G3" s="12" t="s">
        <v>4</v>
      </c>
      <c r="H3" s="12" t="s">
        <v>0</v>
      </c>
      <c r="I3" s="12" t="s">
        <v>10</v>
      </c>
      <c r="J3" s="15" t="s">
        <v>1</v>
      </c>
      <c r="K3" s="12" t="s">
        <v>11</v>
      </c>
      <c r="L3" s="16" t="s">
        <v>12</v>
      </c>
      <c r="M3" s="2" t="s">
        <v>13</v>
      </c>
      <c r="N3" s="17" t="s">
        <v>14</v>
      </c>
      <c r="O3" s="17" t="s">
        <v>15</v>
      </c>
      <c r="P3" s="17" t="s">
        <v>16</v>
      </c>
      <c r="Q3" s="17" t="s">
        <v>17</v>
      </c>
    </row>
    <row r="4" spans="1:17" ht="55.5" customHeight="1" x14ac:dyDescent="0.3">
      <c r="A4" s="18"/>
      <c r="B4" s="32" t="s">
        <v>22</v>
      </c>
      <c r="C4" s="32" t="s">
        <v>6</v>
      </c>
      <c r="D4" s="32">
        <v>43840</v>
      </c>
      <c r="E4" s="32" t="s">
        <v>23</v>
      </c>
      <c r="F4" s="33">
        <v>45</v>
      </c>
      <c r="G4" s="19" t="s">
        <v>24</v>
      </c>
      <c r="H4" s="34" t="s">
        <v>25</v>
      </c>
      <c r="I4" s="34"/>
      <c r="J4" s="41">
        <v>36.1</v>
      </c>
      <c r="K4" s="34" t="s">
        <v>20</v>
      </c>
      <c r="L4" s="35" t="s">
        <v>26</v>
      </c>
      <c r="M4" s="36" t="s">
        <v>27</v>
      </c>
      <c r="N4" s="36" t="s">
        <v>28</v>
      </c>
      <c r="O4" s="36" t="s">
        <v>29</v>
      </c>
      <c r="P4" s="36" t="s">
        <v>30</v>
      </c>
      <c r="Q4" s="36"/>
    </row>
    <row r="5" spans="1:17" ht="50.1" customHeight="1" x14ac:dyDescent="0.3">
      <c r="A5" s="18"/>
      <c r="B5" s="32" t="s">
        <v>22</v>
      </c>
      <c r="C5" s="32" t="s">
        <v>6</v>
      </c>
      <c r="D5" s="32">
        <v>43840</v>
      </c>
      <c r="E5" s="32" t="s">
        <v>31</v>
      </c>
      <c r="F5" s="33">
        <v>46</v>
      </c>
      <c r="G5" s="19" t="s">
        <v>32</v>
      </c>
      <c r="H5" s="34" t="s">
        <v>33</v>
      </c>
      <c r="I5" s="34"/>
      <c r="J5" s="41">
        <v>28.6</v>
      </c>
      <c r="K5" s="37" t="s">
        <v>34</v>
      </c>
      <c r="L5" s="38" t="s">
        <v>35</v>
      </c>
      <c r="M5" s="36" t="s">
        <v>21</v>
      </c>
      <c r="N5" s="36" t="s">
        <v>36</v>
      </c>
      <c r="O5" s="36" t="s">
        <v>37</v>
      </c>
      <c r="P5" s="36" t="s">
        <v>30</v>
      </c>
      <c r="Q5" s="36"/>
    </row>
    <row r="6" spans="1:17" ht="50.1" customHeight="1" x14ac:dyDescent="0.3">
      <c r="A6" s="18"/>
      <c r="B6" s="32" t="s">
        <v>22</v>
      </c>
      <c r="C6" s="32" t="s">
        <v>6</v>
      </c>
      <c r="D6" s="32">
        <v>43840</v>
      </c>
      <c r="E6" s="32" t="s">
        <v>38</v>
      </c>
      <c r="F6" s="33">
        <v>47</v>
      </c>
      <c r="G6" s="19" t="s">
        <v>39</v>
      </c>
      <c r="H6" s="34" t="s">
        <v>40</v>
      </c>
      <c r="I6" s="34"/>
      <c r="J6" s="41">
        <v>35</v>
      </c>
      <c r="K6" s="37" t="s">
        <v>41</v>
      </c>
      <c r="L6" s="35" t="s">
        <v>42</v>
      </c>
      <c r="M6" s="36" t="s">
        <v>21</v>
      </c>
      <c r="N6" s="36" t="s">
        <v>36</v>
      </c>
      <c r="O6" s="36" t="s">
        <v>43</v>
      </c>
      <c r="P6" s="36" t="s">
        <v>30</v>
      </c>
      <c r="Q6" s="36"/>
    </row>
    <row r="7" spans="1:17" ht="50.1" customHeight="1" x14ac:dyDescent="0.3">
      <c r="A7" s="18"/>
      <c r="B7" s="32" t="s">
        <v>22</v>
      </c>
      <c r="C7" s="32" t="s">
        <v>6</v>
      </c>
      <c r="D7" s="32">
        <v>43840</v>
      </c>
      <c r="E7" s="32" t="s">
        <v>44</v>
      </c>
      <c r="F7" s="33">
        <v>48</v>
      </c>
      <c r="G7" s="19" t="s">
        <v>45</v>
      </c>
      <c r="H7" s="34" t="s">
        <v>46</v>
      </c>
      <c r="I7" s="34"/>
      <c r="J7" s="41">
        <v>153.72</v>
      </c>
      <c r="K7" s="37" t="s">
        <v>47</v>
      </c>
      <c r="L7" s="35" t="s">
        <v>48</v>
      </c>
      <c r="M7" s="36" t="s">
        <v>21</v>
      </c>
      <c r="N7" s="36" t="s">
        <v>36</v>
      </c>
      <c r="O7" s="36" t="s">
        <v>49</v>
      </c>
      <c r="P7" s="36" t="s">
        <v>30</v>
      </c>
      <c r="Q7" s="36"/>
    </row>
    <row r="8" spans="1:17" ht="50.1" customHeight="1" x14ac:dyDescent="0.3">
      <c r="A8" s="18"/>
      <c r="B8" s="32" t="s">
        <v>22</v>
      </c>
      <c r="C8" s="32" t="s">
        <v>6</v>
      </c>
      <c r="D8" s="32">
        <v>43840</v>
      </c>
      <c r="E8" s="32" t="s">
        <v>50</v>
      </c>
      <c r="F8" s="33">
        <v>49</v>
      </c>
      <c r="G8" s="19" t="s">
        <v>51</v>
      </c>
      <c r="H8" s="34" t="s">
        <v>52</v>
      </c>
      <c r="I8" s="34"/>
      <c r="J8" s="41">
        <v>840.03</v>
      </c>
      <c r="K8" s="37" t="s">
        <v>53</v>
      </c>
      <c r="L8" s="35" t="s">
        <v>54</v>
      </c>
      <c r="M8" s="36" t="s">
        <v>19</v>
      </c>
      <c r="N8" s="36" t="s">
        <v>55</v>
      </c>
      <c r="O8" s="36" t="s">
        <v>56</v>
      </c>
      <c r="P8" s="36" t="s">
        <v>30</v>
      </c>
      <c r="Q8" s="36"/>
    </row>
    <row r="9" spans="1:17" ht="50.1" customHeight="1" x14ac:dyDescent="0.3">
      <c r="A9" s="18"/>
      <c r="B9" s="32" t="s">
        <v>22</v>
      </c>
      <c r="C9" s="32" t="s">
        <v>6</v>
      </c>
      <c r="D9" s="32">
        <v>43840</v>
      </c>
      <c r="E9" s="32" t="s">
        <v>57</v>
      </c>
      <c r="F9" s="33">
        <v>51</v>
      </c>
      <c r="G9" s="19" t="s">
        <v>58</v>
      </c>
      <c r="H9" s="34" t="s">
        <v>59</v>
      </c>
      <c r="I9" s="34"/>
      <c r="J9" s="41">
        <v>9.16</v>
      </c>
      <c r="K9" s="37" t="s">
        <v>60</v>
      </c>
      <c r="L9" s="35" t="s">
        <v>61</v>
      </c>
      <c r="M9" s="36" t="s">
        <v>21</v>
      </c>
      <c r="N9" s="36" t="s">
        <v>62</v>
      </c>
      <c r="O9" s="36" t="s">
        <v>63</v>
      </c>
      <c r="P9" s="36" t="s">
        <v>30</v>
      </c>
      <c r="Q9" s="36"/>
    </row>
    <row r="10" spans="1:17" ht="50.1" customHeight="1" x14ac:dyDescent="0.3">
      <c r="A10" s="18"/>
      <c r="B10" s="32" t="s">
        <v>22</v>
      </c>
      <c r="C10" s="32" t="s">
        <v>6</v>
      </c>
      <c r="D10" s="32">
        <v>43840</v>
      </c>
      <c r="E10" s="32" t="s">
        <v>64</v>
      </c>
      <c r="F10" s="33">
        <v>53</v>
      </c>
      <c r="G10" s="19" t="s">
        <v>65</v>
      </c>
      <c r="H10" s="34" t="s">
        <v>66</v>
      </c>
      <c r="I10" s="34"/>
      <c r="J10" s="41">
        <v>916.66</v>
      </c>
      <c r="K10" s="37" t="s">
        <v>67</v>
      </c>
      <c r="L10" s="35" t="s">
        <v>68</v>
      </c>
      <c r="M10" s="36" t="s">
        <v>19</v>
      </c>
      <c r="N10" s="36" t="s">
        <v>69</v>
      </c>
      <c r="O10" s="36" t="s">
        <v>70</v>
      </c>
      <c r="P10" s="36" t="s">
        <v>30</v>
      </c>
      <c r="Q10" s="36"/>
    </row>
    <row r="11" spans="1:17" ht="54.75" customHeight="1" x14ac:dyDescent="0.3">
      <c r="A11" s="18"/>
      <c r="B11" s="32" t="s">
        <v>22</v>
      </c>
      <c r="C11" s="32" t="s">
        <v>6</v>
      </c>
      <c r="D11" s="32">
        <v>43840</v>
      </c>
      <c r="E11" s="32" t="s">
        <v>71</v>
      </c>
      <c r="F11" s="33">
        <v>54</v>
      </c>
      <c r="G11" s="19" t="s">
        <v>72</v>
      </c>
      <c r="H11" s="34" t="s">
        <v>73</v>
      </c>
      <c r="I11" s="34"/>
      <c r="J11" s="41">
        <v>11.54</v>
      </c>
      <c r="K11" s="37" t="s">
        <v>74</v>
      </c>
      <c r="L11" s="35" t="s">
        <v>75</v>
      </c>
      <c r="M11" s="36" t="s">
        <v>21</v>
      </c>
      <c r="N11" s="36" t="s">
        <v>76</v>
      </c>
      <c r="O11" s="36" t="s">
        <v>77</v>
      </c>
      <c r="P11" s="36" t="s">
        <v>30</v>
      </c>
      <c r="Q11" s="36"/>
    </row>
    <row r="12" spans="1:17" ht="50.1" customHeight="1" x14ac:dyDescent="0.3">
      <c r="A12" s="18"/>
      <c r="B12" s="32" t="s">
        <v>22</v>
      </c>
      <c r="C12" s="32" t="s">
        <v>6</v>
      </c>
      <c r="D12" s="32">
        <v>43840</v>
      </c>
      <c r="E12" s="32" t="s">
        <v>78</v>
      </c>
      <c r="F12" s="33">
        <v>55</v>
      </c>
      <c r="G12" s="19" t="s">
        <v>79</v>
      </c>
      <c r="H12" s="34" t="s">
        <v>80</v>
      </c>
      <c r="I12" s="34"/>
      <c r="J12" s="41">
        <v>596.96</v>
      </c>
      <c r="K12" s="37" t="s">
        <v>81</v>
      </c>
      <c r="L12" s="35" t="s">
        <v>82</v>
      </c>
      <c r="M12" s="36" t="s">
        <v>21</v>
      </c>
      <c r="N12" s="36" t="s">
        <v>76</v>
      </c>
      <c r="O12" s="36" t="s">
        <v>83</v>
      </c>
      <c r="P12" s="36" t="s">
        <v>30</v>
      </c>
      <c r="Q12" s="36"/>
    </row>
    <row r="13" spans="1:17" ht="57.75" customHeight="1" x14ac:dyDescent="0.3">
      <c r="A13" s="18"/>
      <c r="B13" s="32" t="s">
        <v>22</v>
      </c>
      <c r="C13" s="32" t="s">
        <v>6</v>
      </c>
      <c r="D13" s="32">
        <v>43840</v>
      </c>
      <c r="E13" s="32" t="s">
        <v>84</v>
      </c>
      <c r="F13" s="33">
        <v>56</v>
      </c>
      <c r="G13" s="19" t="s">
        <v>85</v>
      </c>
      <c r="H13" s="34" t="s">
        <v>86</v>
      </c>
      <c r="I13" s="34"/>
      <c r="J13" s="41">
        <v>102400</v>
      </c>
      <c r="K13" s="37" t="s">
        <v>87</v>
      </c>
      <c r="L13" s="35" t="s">
        <v>88</v>
      </c>
      <c r="M13" s="36" t="s">
        <v>18</v>
      </c>
      <c r="N13" s="36" t="s">
        <v>89</v>
      </c>
      <c r="O13" s="36" t="s">
        <v>90</v>
      </c>
      <c r="P13" s="36" t="s">
        <v>30</v>
      </c>
      <c r="Q13" s="36"/>
    </row>
    <row r="14" spans="1:17" ht="54.75" customHeight="1" x14ac:dyDescent="0.3">
      <c r="A14" s="18"/>
      <c r="B14" s="32" t="s">
        <v>22</v>
      </c>
      <c r="C14" s="32" t="s">
        <v>6</v>
      </c>
      <c r="D14" s="32">
        <v>43840</v>
      </c>
      <c r="E14" s="32" t="s">
        <v>91</v>
      </c>
      <c r="F14" s="33">
        <v>57</v>
      </c>
      <c r="G14" s="19" t="s">
        <v>92</v>
      </c>
      <c r="H14" s="34" t="s">
        <v>93</v>
      </c>
      <c r="I14" s="34"/>
      <c r="J14" s="41">
        <v>5964</v>
      </c>
      <c r="K14" s="37" t="s">
        <v>94</v>
      </c>
      <c r="L14" s="35" t="s">
        <v>95</v>
      </c>
      <c r="M14" s="36" t="s">
        <v>18</v>
      </c>
      <c r="N14" s="36" t="s">
        <v>89</v>
      </c>
      <c r="O14" s="36" t="s">
        <v>96</v>
      </c>
      <c r="P14" s="36" t="s">
        <v>30</v>
      </c>
      <c r="Q14" s="36"/>
    </row>
    <row r="15" spans="1:17" ht="55.5" customHeight="1" x14ac:dyDescent="0.3">
      <c r="A15" s="18"/>
      <c r="B15" s="32" t="s">
        <v>22</v>
      </c>
      <c r="C15" s="32" t="s">
        <v>6</v>
      </c>
      <c r="D15" s="32">
        <v>43840</v>
      </c>
      <c r="E15" s="32" t="s">
        <v>97</v>
      </c>
      <c r="F15" s="33">
        <v>58</v>
      </c>
      <c r="G15" s="19" t="s">
        <v>98</v>
      </c>
      <c r="H15" s="34" t="s">
        <v>99</v>
      </c>
      <c r="I15" s="34"/>
      <c r="J15" s="41">
        <v>2053.35</v>
      </c>
      <c r="K15" s="37" t="s">
        <v>100</v>
      </c>
      <c r="L15" s="35" t="s">
        <v>101</v>
      </c>
      <c r="M15" s="36" t="s">
        <v>21</v>
      </c>
      <c r="N15" s="36" t="s">
        <v>102</v>
      </c>
      <c r="O15" s="36" t="s">
        <v>103</v>
      </c>
      <c r="P15" s="36" t="s">
        <v>104</v>
      </c>
      <c r="Q15" s="36"/>
    </row>
    <row r="16" spans="1:17" ht="42.75" customHeight="1" x14ac:dyDescent="0.3">
      <c r="A16" s="18"/>
      <c r="B16" s="32" t="s">
        <v>22</v>
      </c>
      <c r="C16" s="32" t="s">
        <v>6</v>
      </c>
      <c r="D16" s="32">
        <v>43840</v>
      </c>
      <c r="E16" s="32" t="s">
        <v>105</v>
      </c>
      <c r="F16" s="33">
        <v>59</v>
      </c>
      <c r="G16" s="19" t="s">
        <v>106</v>
      </c>
      <c r="H16" s="34" t="s">
        <v>107</v>
      </c>
      <c r="I16" s="34"/>
      <c r="J16" s="34">
        <v>4.4000000000000004</v>
      </c>
      <c r="K16" s="37" t="s">
        <v>108</v>
      </c>
      <c r="L16" s="35" t="s">
        <v>109</v>
      </c>
      <c r="M16" s="36" t="s">
        <v>21</v>
      </c>
      <c r="N16" s="36" t="s">
        <v>36</v>
      </c>
      <c r="O16" s="36" t="s">
        <v>110</v>
      </c>
      <c r="P16" s="36" t="s">
        <v>30</v>
      </c>
      <c r="Q16" s="36"/>
    </row>
    <row r="17" spans="1:17" ht="57" customHeight="1" x14ac:dyDescent="0.3">
      <c r="A17" s="18"/>
      <c r="B17" s="32" t="s">
        <v>22</v>
      </c>
      <c r="C17" s="32" t="s">
        <v>6</v>
      </c>
      <c r="D17" s="32">
        <v>43840</v>
      </c>
      <c r="E17" s="32" t="s">
        <v>111</v>
      </c>
      <c r="F17" s="33">
        <v>60</v>
      </c>
      <c r="G17" s="19" t="s">
        <v>112</v>
      </c>
      <c r="H17" s="34" t="s">
        <v>113</v>
      </c>
      <c r="I17" s="34"/>
      <c r="J17" s="41">
        <v>55000</v>
      </c>
      <c r="K17" s="37" t="s">
        <v>114</v>
      </c>
      <c r="L17" s="35" t="s">
        <v>115</v>
      </c>
      <c r="M17" s="36" t="s">
        <v>18</v>
      </c>
      <c r="N17" s="36" t="s">
        <v>89</v>
      </c>
      <c r="O17" s="36" t="s">
        <v>116</v>
      </c>
      <c r="P17" s="36" t="s">
        <v>30</v>
      </c>
      <c r="Q17" s="36"/>
    </row>
    <row r="18" spans="1:17" ht="50.1" customHeight="1" x14ac:dyDescent="0.3">
      <c r="A18" s="18"/>
      <c r="B18" s="32" t="s">
        <v>22</v>
      </c>
      <c r="C18" s="32" t="s">
        <v>6</v>
      </c>
      <c r="D18" s="32">
        <v>43844</v>
      </c>
      <c r="E18" s="32" t="s">
        <v>117</v>
      </c>
      <c r="F18" s="33">
        <v>74</v>
      </c>
      <c r="G18" s="19" t="s">
        <v>118</v>
      </c>
      <c r="H18" s="34" t="s">
        <v>119</v>
      </c>
      <c r="I18" s="34"/>
      <c r="J18" s="41">
        <v>5.4</v>
      </c>
      <c r="K18" s="37" t="s">
        <v>120</v>
      </c>
      <c r="L18" s="35" t="s">
        <v>121</v>
      </c>
      <c r="M18" s="36" t="s">
        <v>21</v>
      </c>
      <c r="N18" s="36" t="s">
        <v>36</v>
      </c>
      <c r="O18" s="36" t="s">
        <v>122</v>
      </c>
      <c r="P18" s="36" t="s">
        <v>30</v>
      </c>
      <c r="Q18" s="36"/>
    </row>
    <row r="19" spans="1:17" ht="36" x14ac:dyDescent="0.3">
      <c r="A19" s="18"/>
      <c r="B19" s="32" t="s">
        <v>22</v>
      </c>
      <c r="C19" s="32" t="s">
        <v>6</v>
      </c>
      <c r="D19" s="32">
        <v>43845</v>
      </c>
      <c r="E19" s="32" t="s">
        <v>123</v>
      </c>
      <c r="F19" s="33">
        <v>78</v>
      </c>
      <c r="G19" s="19" t="s">
        <v>124</v>
      </c>
      <c r="H19" s="34" t="s">
        <v>125</v>
      </c>
      <c r="I19" s="34"/>
      <c r="J19" s="41">
        <v>75.17</v>
      </c>
      <c r="K19" s="37" t="s">
        <v>126</v>
      </c>
      <c r="L19" s="35" t="s">
        <v>127</v>
      </c>
      <c r="M19" s="36" t="s">
        <v>21</v>
      </c>
      <c r="N19" s="36" t="s">
        <v>128</v>
      </c>
      <c r="O19" s="36" t="s">
        <v>129</v>
      </c>
      <c r="P19" s="36" t="s">
        <v>30</v>
      </c>
      <c r="Q19" s="36"/>
    </row>
    <row r="20" spans="1:17" ht="50.1" customHeight="1" x14ac:dyDescent="0.3">
      <c r="A20" s="18"/>
      <c r="B20" s="32" t="s">
        <v>22</v>
      </c>
      <c r="C20" s="32" t="s">
        <v>6</v>
      </c>
      <c r="D20" s="32">
        <v>43847</v>
      </c>
      <c r="E20" s="32" t="s">
        <v>130</v>
      </c>
      <c r="F20" s="33">
        <v>121</v>
      </c>
      <c r="G20" s="19" t="s">
        <v>131</v>
      </c>
      <c r="H20" s="34" t="s">
        <v>132</v>
      </c>
      <c r="I20" s="34"/>
      <c r="J20" s="41">
        <v>237.39</v>
      </c>
      <c r="K20" s="37" t="s">
        <v>133</v>
      </c>
      <c r="L20" s="35" t="s">
        <v>134</v>
      </c>
      <c r="M20" s="36" t="s">
        <v>21</v>
      </c>
      <c r="N20" s="36" t="s">
        <v>36</v>
      </c>
      <c r="O20" s="36" t="s">
        <v>135</v>
      </c>
      <c r="P20" s="36" t="s">
        <v>30</v>
      </c>
      <c r="Q20" s="36"/>
    </row>
    <row r="21" spans="1:17" ht="54" customHeight="1" x14ac:dyDescent="0.3">
      <c r="A21" s="18"/>
      <c r="B21" s="32" t="s">
        <v>22</v>
      </c>
      <c r="C21" s="32" t="s">
        <v>6</v>
      </c>
      <c r="D21" s="32">
        <v>43847</v>
      </c>
      <c r="E21" s="32" t="s">
        <v>136</v>
      </c>
      <c r="F21" s="33">
        <v>122</v>
      </c>
      <c r="G21" s="19" t="s">
        <v>137</v>
      </c>
      <c r="H21" s="34" t="s">
        <v>138</v>
      </c>
      <c r="I21" s="34"/>
      <c r="J21" s="41">
        <v>75.400000000000006</v>
      </c>
      <c r="K21" s="37" t="s">
        <v>139</v>
      </c>
      <c r="L21" s="35" t="s">
        <v>140</v>
      </c>
      <c r="M21" s="36" t="s">
        <v>21</v>
      </c>
      <c r="N21" s="36" t="s">
        <v>36</v>
      </c>
      <c r="O21" s="36" t="s">
        <v>141</v>
      </c>
      <c r="P21" s="36" t="s">
        <v>30</v>
      </c>
      <c r="Q21" s="36"/>
    </row>
    <row r="22" spans="1:17" ht="56.25" customHeight="1" x14ac:dyDescent="0.3">
      <c r="A22" s="18"/>
      <c r="B22" s="32" t="s">
        <v>22</v>
      </c>
      <c r="C22" s="32" t="s">
        <v>6</v>
      </c>
      <c r="D22" s="32">
        <v>43847</v>
      </c>
      <c r="E22" s="32" t="s">
        <v>142</v>
      </c>
      <c r="F22" s="33">
        <v>124</v>
      </c>
      <c r="G22" s="19" t="s">
        <v>143</v>
      </c>
      <c r="H22" s="34" t="s">
        <v>144</v>
      </c>
      <c r="I22" s="34"/>
      <c r="J22" s="41">
        <v>12680</v>
      </c>
      <c r="K22" s="37" t="s">
        <v>145</v>
      </c>
      <c r="L22" s="35" t="s">
        <v>146</v>
      </c>
      <c r="M22" s="36" t="s">
        <v>21</v>
      </c>
      <c r="N22" s="36" t="s">
        <v>147</v>
      </c>
      <c r="O22" s="36" t="s">
        <v>148</v>
      </c>
      <c r="P22" s="36" t="s">
        <v>30</v>
      </c>
      <c r="Q22" s="36"/>
    </row>
    <row r="23" spans="1:17" ht="75.75" customHeight="1" x14ac:dyDescent="0.3">
      <c r="A23" s="18"/>
      <c r="B23" s="32" t="s">
        <v>22</v>
      </c>
      <c r="C23" s="32" t="s">
        <v>6</v>
      </c>
      <c r="D23" s="32">
        <v>43858</v>
      </c>
      <c r="E23" s="32" t="s">
        <v>149</v>
      </c>
      <c r="F23" s="33">
        <v>293</v>
      </c>
      <c r="G23" s="19" t="s">
        <v>150</v>
      </c>
      <c r="H23" s="34" t="s">
        <v>151</v>
      </c>
      <c r="I23" s="34"/>
      <c r="J23" s="41">
        <v>6.6</v>
      </c>
      <c r="K23" s="37" t="s">
        <v>152</v>
      </c>
      <c r="L23" s="35" t="s">
        <v>153</v>
      </c>
      <c r="M23" s="36" t="s">
        <v>19</v>
      </c>
      <c r="N23" s="36" t="s">
        <v>36</v>
      </c>
      <c r="O23" s="36" t="s">
        <v>154</v>
      </c>
      <c r="P23" s="36" t="s">
        <v>30</v>
      </c>
      <c r="Q23" s="36"/>
    </row>
    <row r="24" spans="1:17" ht="58.5" customHeight="1" x14ac:dyDescent="0.3">
      <c r="A24" s="18"/>
      <c r="B24" s="32" t="s">
        <v>22</v>
      </c>
      <c r="C24" s="32" t="s">
        <v>6</v>
      </c>
      <c r="D24" s="32">
        <v>43858</v>
      </c>
      <c r="E24" s="32" t="s">
        <v>155</v>
      </c>
      <c r="F24" s="33">
        <v>296</v>
      </c>
      <c r="G24" s="19" t="s">
        <v>156</v>
      </c>
      <c r="H24" s="34" t="s">
        <v>157</v>
      </c>
      <c r="I24" s="34"/>
      <c r="J24" s="41">
        <v>125.7</v>
      </c>
      <c r="K24" s="37" t="s">
        <v>158</v>
      </c>
      <c r="L24" s="35" t="s">
        <v>159</v>
      </c>
      <c r="M24" s="36" t="s">
        <v>19</v>
      </c>
      <c r="N24" s="36" t="s">
        <v>36</v>
      </c>
      <c r="O24" s="36" t="s">
        <v>160</v>
      </c>
      <c r="P24" s="36" t="s">
        <v>30</v>
      </c>
      <c r="Q24" s="36"/>
    </row>
    <row r="25" spans="1:17" ht="50.1" customHeight="1" x14ac:dyDescent="0.3">
      <c r="A25" s="18"/>
      <c r="B25" s="32" t="s">
        <v>22</v>
      </c>
      <c r="C25" s="32" t="s">
        <v>6</v>
      </c>
      <c r="D25" s="32">
        <v>43860</v>
      </c>
      <c r="E25" s="32" t="s">
        <v>161</v>
      </c>
      <c r="F25" s="33">
        <v>338</v>
      </c>
      <c r="G25" s="19" t="s">
        <v>162</v>
      </c>
      <c r="H25" s="34" t="s">
        <v>163</v>
      </c>
      <c r="I25" s="34"/>
      <c r="J25" s="41">
        <v>53.1</v>
      </c>
      <c r="K25" s="37" t="s">
        <v>164</v>
      </c>
      <c r="L25" s="35" t="s">
        <v>165</v>
      </c>
      <c r="M25" s="36" t="s">
        <v>21</v>
      </c>
      <c r="N25" s="36" t="s">
        <v>36</v>
      </c>
      <c r="O25" s="36" t="s">
        <v>166</v>
      </c>
      <c r="P25" s="36" t="s">
        <v>30</v>
      </c>
      <c r="Q25" s="36"/>
    </row>
    <row r="26" spans="1:17" ht="44.25" customHeight="1" x14ac:dyDescent="0.3">
      <c r="A26" s="18"/>
      <c r="B26" s="32" t="s">
        <v>22</v>
      </c>
      <c r="C26" s="32" t="s">
        <v>6</v>
      </c>
      <c r="D26" s="32">
        <v>43860</v>
      </c>
      <c r="E26" s="32" t="s">
        <v>167</v>
      </c>
      <c r="F26" s="33">
        <v>340</v>
      </c>
      <c r="G26" s="19" t="s">
        <v>168</v>
      </c>
      <c r="H26" s="34" t="s">
        <v>169</v>
      </c>
      <c r="I26" s="34"/>
      <c r="J26" s="41">
        <v>149.86000000000001</v>
      </c>
      <c r="K26" s="37" t="s">
        <v>170</v>
      </c>
      <c r="L26" s="35" t="s">
        <v>171</v>
      </c>
      <c r="M26" s="36" t="s">
        <v>21</v>
      </c>
      <c r="N26" s="36" t="s">
        <v>36</v>
      </c>
      <c r="O26" s="36" t="s">
        <v>172</v>
      </c>
      <c r="P26" s="36" t="s">
        <v>30</v>
      </c>
      <c r="Q26" s="36"/>
    </row>
    <row r="27" spans="1:17" ht="27" customHeight="1" x14ac:dyDescent="0.3">
      <c r="A27" s="18"/>
      <c r="B27" s="32"/>
      <c r="C27" s="32"/>
      <c r="D27" s="32"/>
      <c r="E27" s="32"/>
      <c r="F27" s="33"/>
      <c r="G27" s="19"/>
      <c r="H27" s="34"/>
      <c r="I27" s="34"/>
      <c r="J27" s="41"/>
      <c r="K27" s="37"/>
      <c r="L27" s="35"/>
      <c r="M27" s="36"/>
      <c r="N27" s="36"/>
      <c r="O27" s="36"/>
      <c r="P27" s="36"/>
      <c r="Q27" s="36"/>
    </row>
    <row r="28" spans="1:17" ht="31.5" customHeight="1" x14ac:dyDescent="0.3">
      <c r="A28" s="18"/>
      <c r="B28" s="32"/>
      <c r="C28" s="32"/>
      <c r="D28" s="32"/>
      <c r="E28" s="32"/>
      <c r="F28" s="33"/>
      <c r="G28" s="204" t="s">
        <v>173</v>
      </c>
      <c r="H28" s="205"/>
      <c r="I28" s="34">
        <v>0</v>
      </c>
      <c r="J28" s="58">
        <v>181458.14000000004</v>
      </c>
      <c r="K28" s="37"/>
      <c r="L28" s="35"/>
      <c r="M28" s="36"/>
      <c r="N28" s="36"/>
      <c r="O28" s="36"/>
      <c r="P28" s="36"/>
      <c r="Q28" s="36"/>
    </row>
    <row r="29" spans="1:17" ht="31.5" customHeight="1" x14ac:dyDescent="0.3">
      <c r="A29" s="18"/>
      <c r="B29" s="51"/>
      <c r="C29" s="51"/>
      <c r="D29" s="51"/>
      <c r="E29" s="51"/>
      <c r="F29" s="52"/>
      <c r="G29" s="54"/>
      <c r="H29" s="55"/>
      <c r="I29" s="59"/>
      <c r="J29" s="60"/>
      <c r="K29" s="61"/>
      <c r="L29" s="62"/>
      <c r="M29" s="50"/>
      <c r="N29" s="50"/>
      <c r="O29" s="50"/>
      <c r="P29" s="50"/>
      <c r="Q29" s="50"/>
    </row>
    <row r="30" spans="1:17" ht="31.5" customHeight="1" x14ac:dyDescent="0.3">
      <c r="A30" s="18"/>
      <c r="B30" s="51"/>
      <c r="C30" s="51"/>
      <c r="D30" s="51"/>
      <c r="E30" s="51"/>
      <c r="F30" s="52"/>
      <c r="G30" s="54"/>
      <c r="H30" s="55"/>
      <c r="I30" s="59"/>
      <c r="J30" s="60"/>
      <c r="K30" s="61"/>
      <c r="L30" s="62"/>
      <c r="M30" s="50"/>
      <c r="N30" s="50"/>
      <c r="O30" s="50"/>
      <c r="P30" s="50"/>
      <c r="Q30" s="50"/>
    </row>
    <row r="31" spans="1:17" ht="31.5" customHeight="1" x14ac:dyDescent="0.3">
      <c r="A31" s="18"/>
      <c r="B31" s="51"/>
      <c r="C31" s="51"/>
      <c r="D31" s="51"/>
      <c r="E31" s="51"/>
      <c r="F31" s="52"/>
      <c r="G31" s="54"/>
      <c r="H31" s="55"/>
      <c r="I31" s="59"/>
      <c r="J31" s="60"/>
      <c r="K31" s="61"/>
      <c r="L31" s="62"/>
      <c r="M31" s="50"/>
      <c r="N31" s="50"/>
      <c r="O31" s="50"/>
      <c r="P31" s="50"/>
      <c r="Q31" s="50"/>
    </row>
    <row r="32" spans="1:17" x14ac:dyDescent="0.3">
      <c r="A32" s="18"/>
      <c r="B32" s="49"/>
      <c r="C32" s="50"/>
      <c r="D32" s="51"/>
      <c r="E32" s="52"/>
      <c r="F32" s="53"/>
      <c r="G32" s="54"/>
      <c r="H32" s="55"/>
      <c r="I32" s="56"/>
      <c r="J32" s="57"/>
      <c r="K32" s="50"/>
      <c r="L32" s="50"/>
      <c r="M32" s="50"/>
      <c r="N32" s="50"/>
      <c r="O32" s="50"/>
      <c r="P32" s="50"/>
      <c r="Q32" s="50"/>
    </row>
    <row r="33" spans="1:17" x14ac:dyDescent="0.3">
      <c r="A33" s="18"/>
      <c r="B33" s="42"/>
      <c r="C33" s="43"/>
      <c r="D33" s="44"/>
      <c r="E33" s="43"/>
      <c r="F33" s="43"/>
      <c r="G33" s="45"/>
      <c r="H33" s="45"/>
      <c r="I33" s="45"/>
      <c r="J33" s="42"/>
      <c r="K33" s="42"/>
      <c r="L33" s="46"/>
      <c r="M33" s="43"/>
      <c r="N33" s="47"/>
      <c r="O33" s="48"/>
      <c r="P33" s="47"/>
      <c r="Q33" s="43"/>
    </row>
    <row r="34" spans="1:17" ht="15" thickBot="1" x14ac:dyDescent="0.35">
      <c r="A34" s="18"/>
      <c r="B34" s="28"/>
      <c r="C34" s="29"/>
      <c r="D34" s="30"/>
      <c r="E34" s="29"/>
      <c r="F34" s="29"/>
      <c r="G34" s="206" t="s">
        <v>175</v>
      </c>
      <c r="H34" s="207"/>
      <c r="I34" s="39"/>
      <c r="J34" s="40">
        <f>+J28</f>
        <v>181458.14000000004</v>
      </c>
      <c r="K34" s="28"/>
      <c r="L34" s="31"/>
      <c r="M34" s="29"/>
      <c r="N34" s="20"/>
      <c r="O34" s="21"/>
      <c r="P34" s="20"/>
      <c r="Q34" s="29"/>
    </row>
    <row r="35" spans="1:17" ht="15" thickTop="1" x14ac:dyDescent="0.3">
      <c r="A35" s="18"/>
      <c r="B35" s="22"/>
      <c r="C35" s="18"/>
      <c r="D35" s="23"/>
      <c r="E35" s="18"/>
      <c r="F35" s="18"/>
      <c r="G35" s="24"/>
      <c r="H35" s="24"/>
      <c r="I35" s="24"/>
      <c r="J35" s="22"/>
      <c r="K35" s="22"/>
      <c r="L35" s="25"/>
      <c r="M35" s="18"/>
      <c r="N35" s="26"/>
      <c r="O35" s="27"/>
      <c r="P35" s="26"/>
      <c r="Q35" s="18"/>
    </row>
    <row r="37" spans="1:17" x14ac:dyDescent="0.3">
      <c r="J37" s="1"/>
    </row>
  </sheetData>
  <mergeCells count="4">
    <mergeCell ref="B1:C1"/>
    <mergeCell ref="B2:Q2"/>
    <mergeCell ref="G28:H28"/>
    <mergeCell ref="G34:H34"/>
  </mergeCells>
  <pageMargins left="0.51181102362204722" right="0" top="0.55118110236220474" bottom="0"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5"/>
  <sheetViews>
    <sheetView topLeftCell="A208" workbookViewId="0">
      <selection activeCell="E9" sqref="E9"/>
    </sheetView>
  </sheetViews>
  <sheetFormatPr baseColWidth="10" defaultRowHeight="14.4" x14ac:dyDescent="0.3"/>
  <cols>
    <col min="1" max="1" width="11.5546875" style="3"/>
    <col min="2" max="2" width="8.109375" style="3" customWidth="1"/>
    <col min="3" max="3" width="10.21875" style="3" customWidth="1"/>
    <col min="4" max="4" width="12.33203125" style="3" customWidth="1"/>
    <col min="5" max="5" width="32.109375" style="3" customWidth="1"/>
    <col min="6" max="6" width="34.6640625" style="3" customWidth="1"/>
    <col min="7" max="7" width="17.33203125" style="3" customWidth="1"/>
    <col min="8" max="10" width="13" style="3" customWidth="1"/>
    <col min="11" max="11" width="12.77734375" style="3" customWidth="1"/>
    <col min="12" max="12" width="12.5546875" style="3" customWidth="1"/>
    <col min="13" max="13" width="12.77734375" style="3" customWidth="1"/>
    <col min="14" max="16384" width="11.5546875" style="3"/>
  </cols>
  <sheetData>
    <row r="1" spans="1:13" x14ac:dyDescent="0.3">
      <c r="A1" s="209" t="s">
        <v>176</v>
      </c>
      <c r="B1" s="209"/>
      <c r="C1" s="209"/>
      <c r="D1" s="209"/>
      <c r="E1" s="63" t="s">
        <v>177</v>
      </c>
      <c r="F1" s="64"/>
      <c r="G1" s="65"/>
      <c r="H1" s="65"/>
      <c r="I1" s="65"/>
      <c r="J1" s="65"/>
      <c r="K1" s="66"/>
      <c r="L1" s="67"/>
      <c r="M1" s="68"/>
    </row>
    <row r="2" spans="1:13" x14ac:dyDescent="0.3">
      <c r="A2" s="209" t="s">
        <v>178</v>
      </c>
      <c r="B2" s="209"/>
      <c r="C2" s="209"/>
      <c r="D2" s="209"/>
      <c r="E2" s="63"/>
      <c r="F2" s="64"/>
      <c r="G2" s="65"/>
      <c r="H2" s="65"/>
      <c r="I2" s="65"/>
      <c r="J2" s="65"/>
      <c r="K2" s="66"/>
      <c r="L2" s="67"/>
      <c r="M2" s="68"/>
    </row>
    <row r="3" spans="1:13" x14ac:dyDescent="0.3">
      <c r="A3" s="209" t="s">
        <v>179</v>
      </c>
      <c r="B3" s="209"/>
      <c r="C3" s="209"/>
      <c r="D3" s="209"/>
      <c r="E3" s="63"/>
      <c r="F3" s="64"/>
      <c r="G3" s="65"/>
      <c r="H3" s="65"/>
      <c r="I3" s="65"/>
      <c r="J3" s="65"/>
      <c r="K3" s="66"/>
      <c r="L3" s="67"/>
      <c r="M3" s="68"/>
    </row>
    <row r="4" spans="1:13" ht="25.2" x14ac:dyDescent="0.3">
      <c r="A4" s="70"/>
      <c r="B4" s="70"/>
      <c r="C4" s="69"/>
      <c r="D4" s="70"/>
      <c r="E4" s="68"/>
      <c r="F4" s="71"/>
      <c r="G4" s="65"/>
      <c r="H4" s="65"/>
      <c r="I4" s="65"/>
      <c r="J4" s="65"/>
      <c r="K4" s="66"/>
      <c r="L4" s="67"/>
      <c r="M4" s="72"/>
    </row>
    <row r="5" spans="1:13" ht="20.399999999999999" x14ac:dyDescent="0.3">
      <c r="A5" s="73"/>
      <c r="B5" s="73"/>
      <c r="C5" s="73"/>
      <c r="D5" s="73"/>
      <c r="E5" s="73"/>
      <c r="F5" s="73"/>
      <c r="G5" s="73"/>
      <c r="H5" s="73"/>
      <c r="I5" s="73"/>
      <c r="J5" s="73"/>
      <c r="K5" s="73"/>
      <c r="L5" s="73"/>
      <c r="M5" s="73"/>
    </row>
    <row r="6" spans="1:13" ht="20.399999999999999" x14ac:dyDescent="0.3">
      <c r="A6" s="210" t="s">
        <v>1214</v>
      </c>
      <c r="B6" s="210"/>
      <c r="C6" s="210"/>
      <c r="D6" s="210"/>
      <c r="E6" s="210"/>
      <c r="F6" s="210"/>
      <c r="G6" s="210"/>
      <c r="H6" s="210"/>
      <c r="I6" s="210"/>
      <c r="J6" s="210"/>
      <c r="K6" s="210"/>
      <c r="L6" s="210"/>
      <c r="M6" s="210"/>
    </row>
    <row r="7" spans="1:13" ht="15" customHeight="1" x14ac:dyDescent="0.3">
      <c r="A7" s="83" t="s">
        <v>3</v>
      </c>
      <c r="B7" s="84" t="s">
        <v>180</v>
      </c>
      <c r="C7" s="83" t="s">
        <v>189</v>
      </c>
      <c r="D7" s="83" t="s">
        <v>181</v>
      </c>
      <c r="E7" s="85" t="s">
        <v>182</v>
      </c>
      <c r="F7" s="84" t="s">
        <v>0</v>
      </c>
      <c r="G7" s="86" t="s">
        <v>183</v>
      </c>
      <c r="H7" s="86" t="s">
        <v>184</v>
      </c>
      <c r="I7" s="86" t="s">
        <v>190</v>
      </c>
      <c r="J7" s="87" t="s">
        <v>185</v>
      </c>
      <c r="K7" s="88" t="s">
        <v>186</v>
      </c>
      <c r="L7" s="84" t="s">
        <v>187</v>
      </c>
      <c r="M7" s="89" t="s">
        <v>191</v>
      </c>
    </row>
    <row r="8" spans="1:13" ht="133.80000000000001" customHeight="1" x14ac:dyDescent="0.3">
      <c r="A8" s="90">
        <v>44914</v>
      </c>
      <c r="B8" s="91" t="s">
        <v>192</v>
      </c>
      <c r="C8" s="91"/>
      <c r="D8" s="91">
        <v>18121552</v>
      </c>
      <c r="E8" s="92" t="s">
        <v>193</v>
      </c>
      <c r="F8" s="93" t="s">
        <v>194</v>
      </c>
      <c r="G8" s="94">
        <v>52204.98</v>
      </c>
      <c r="H8" s="79">
        <v>6</v>
      </c>
      <c r="I8" s="80">
        <v>44931</v>
      </c>
      <c r="J8" s="91" t="s">
        <v>195</v>
      </c>
      <c r="K8" s="181">
        <v>18</v>
      </c>
      <c r="L8" s="96"/>
      <c r="M8" s="97"/>
    </row>
    <row r="9" spans="1:13" ht="96.6" customHeight="1" x14ac:dyDescent="0.3">
      <c r="A9" s="90">
        <v>44918</v>
      </c>
      <c r="B9" s="91" t="s">
        <v>196</v>
      </c>
      <c r="C9" s="91">
        <v>2977</v>
      </c>
      <c r="D9" s="91">
        <v>18121579</v>
      </c>
      <c r="E9" s="98" t="s">
        <v>197</v>
      </c>
      <c r="F9" s="93" t="s">
        <v>198</v>
      </c>
      <c r="G9" s="94">
        <v>48</v>
      </c>
      <c r="H9" s="79">
        <v>30</v>
      </c>
      <c r="I9" s="80">
        <v>44936</v>
      </c>
      <c r="J9" s="91" t="s">
        <v>199</v>
      </c>
      <c r="K9" s="181">
        <v>18</v>
      </c>
      <c r="L9" s="96"/>
      <c r="M9" s="99"/>
    </row>
    <row r="10" spans="1:13" ht="78.599999999999994" customHeight="1" x14ac:dyDescent="0.3">
      <c r="A10" s="90">
        <v>44923</v>
      </c>
      <c r="B10" s="77" t="s">
        <v>200</v>
      </c>
      <c r="C10" s="100">
        <v>5285</v>
      </c>
      <c r="D10" s="100">
        <v>18121581</v>
      </c>
      <c r="E10" s="98" t="s">
        <v>201</v>
      </c>
      <c r="F10" s="93" t="s">
        <v>202</v>
      </c>
      <c r="G10" s="94">
        <v>220</v>
      </c>
      <c r="H10" s="79">
        <v>31</v>
      </c>
      <c r="I10" s="80">
        <v>44936</v>
      </c>
      <c r="J10" s="79" t="s">
        <v>203</v>
      </c>
      <c r="K10" s="181">
        <v>18</v>
      </c>
      <c r="L10" s="96"/>
      <c r="M10" s="99"/>
    </row>
    <row r="11" spans="1:13" ht="70.05" customHeight="1" x14ac:dyDescent="0.3">
      <c r="A11" s="90">
        <v>44938</v>
      </c>
      <c r="B11" s="91">
        <v>160</v>
      </c>
      <c r="C11" s="91">
        <v>6138</v>
      </c>
      <c r="D11" s="79">
        <v>18121700</v>
      </c>
      <c r="E11" s="78" t="s">
        <v>204</v>
      </c>
      <c r="F11" s="93" t="s">
        <v>205</v>
      </c>
      <c r="G11" s="94">
        <v>346.08</v>
      </c>
      <c r="H11" s="79">
        <v>91</v>
      </c>
      <c r="I11" s="80">
        <v>44944</v>
      </c>
      <c r="J11" s="79" t="s">
        <v>206</v>
      </c>
      <c r="K11" s="95">
        <v>0</v>
      </c>
      <c r="L11" s="96"/>
      <c r="M11" s="99"/>
    </row>
    <row r="12" spans="1:13" ht="70.05" customHeight="1" x14ac:dyDescent="0.3">
      <c r="A12" s="90">
        <v>44945</v>
      </c>
      <c r="B12" s="91" t="s">
        <v>207</v>
      </c>
      <c r="C12" s="91">
        <v>4966</v>
      </c>
      <c r="D12" s="91">
        <v>18121701</v>
      </c>
      <c r="E12" s="98" t="s">
        <v>208</v>
      </c>
      <c r="F12" s="93" t="s">
        <v>209</v>
      </c>
      <c r="G12" s="101">
        <v>16.5</v>
      </c>
      <c r="H12" s="79">
        <v>97</v>
      </c>
      <c r="I12" s="80">
        <v>44944</v>
      </c>
      <c r="J12" s="91" t="s">
        <v>210</v>
      </c>
      <c r="K12" s="95">
        <v>0</v>
      </c>
      <c r="L12" s="79"/>
      <c r="M12" s="99"/>
    </row>
    <row r="13" spans="1:13" ht="70.05" customHeight="1" x14ac:dyDescent="0.3">
      <c r="A13" s="90">
        <v>44938</v>
      </c>
      <c r="B13" s="91" t="s">
        <v>211</v>
      </c>
      <c r="C13" s="91">
        <v>4966</v>
      </c>
      <c r="D13" s="91">
        <v>18121702</v>
      </c>
      <c r="E13" s="98" t="s">
        <v>212</v>
      </c>
      <c r="F13" s="93" t="s">
        <v>213</v>
      </c>
      <c r="G13" s="102">
        <v>17</v>
      </c>
      <c r="H13" s="79">
        <v>99</v>
      </c>
      <c r="I13" s="80">
        <v>44944</v>
      </c>
      <c r="J13" s="91" t="s">
        <v>214</v>
      </c>
      <c r="K13" s="95">
        <v>0</v>
      </c>
      <c r="L13" s="103"/>
      <c r="M13" s="99"/>
    </row>
    <row r="14" spans="1:13" ht="70.05" customHeight="1" x14ac:dyDescent="0.3">
      <c r="A14" s="90">
        <v>44925</v>
      </c>
      <c r="B14" s="91" t="s">
        <v>215</v>
      </c>
      <c r="C14" s="91">
        <v>6632</v>
      </c>
      <c r="D14" s="91">
        <v>18121591</v>
      </c>
      <c r="E14" s="104" t="s">
        <v>216</v>
      </c>
      <c r="F14" s="93" t="s">
        <v>217</v>
      </c>
      <c r="G14" s="180">
        <v>62.5</v>
      </c>
      <c r="H14" s="79">
        <v>92</v>
      </c>
      <c r="I14" s="80">
        <v>44944</v>
      </c>
      <c r="J14" s="91" t="s">
        <v>218</v>
      </c>
      <c r="K14" s="95">
        <v>13</v>
      </c>
      <c r="L14" s="96"/>
      <c r="M14" s="99"/>
    </row>
    <row r="15" spans="1:13" ht="70.05" customHeight="1" x14ac:dyDescent="0.3">
      <c r="A15" s="90">
        <v>44938</v>
      </c>
      <c r="B15" s="91">
        <v>159</v>
      </c>
      <c r="C15" s="91">
        <v>5698</v>
      </c>
      <c r="D15" s="91">
        <v>18121699</v>
      </c>
      <c r="E15" s="98" t="s">
        <v>219</v>
      </c>
      <c r="F15" s="93" t="s">
        <v>220</v>
      </c>
      <c r="G15" s="105">
        <v>204.99</v>
      </c>
      <c r="H15" s="79">
        <v>104</v>
      </c>
      <c r="I15" s="80">
        <v>44944</v>
      </c>
      <c r="J15" s="91" t="s">
        <v>221</v>
      </c>
      <c r="K15" s="95">
        <v>0</v>
      </c>
      <c r="L15" s="96"/>
      <c r="M15" s="99"/>
    </row>
    <row r="16" spans="1:13" ht="70.05" customHeight="1" x14ac:dyDescent="0.3">
      <c r="A16" s="90">
        <v>44938</v>
      </c>
      <c r="B16" s="91">
        <v>158</v>
      </c>
      <c r="C16" s="91">
        <v>5737</v>
      </c>
      <c r="D16" s="91">
        <v>18121698</v>
      </c>
      <c r="E16" s="98" t="s">
        <v>222</v>
      </c>
      <c r="F16" s="93" t="s">
        <v>223</v>
      </c>
      <c r="G16" s="102">
        <v>179.8</v>
      </c>
      <c r="H16" s="79">
        <v>105</v>
      </c>
      <c r="I16" s="80">
        <v>44944</v>
      </c>
      <c r="J16" s="91" t="s">
        <v>224</v>
      </c>
      <c r="K16" s="95">
        <v>0</v>
      </c>
      <c r="L16" s="96"/>
      <c r="M16" s="99"/>
    </row>
    <row r="17" spans="1:13" ht="70.05" customHeight="1" x14ac:dyDescent="0.3">
      <c r="A17" s="90">
        <v>44938</v>
      </c>
      <c r="B17" s="91">
        <v>157</v>
      </c>
      <c r="C17" s="91">
        <v>1845</v>
      </c>
      <c r="D17" s="91">
        <v>18121697</v>
      </c>
      <c r="E17" s="92" t="s">
        <v>225</v>
      </c>
      <c r="F17" s="93" t="s">
        <v>226</v>
      </c>
      <c r="G17" s="102">
        <v>961</v>
      </c>
      <c r="H17" s="79">
        <v>106</v>
      </c>
      <c r="I17" s="80">
        <v>44944</v>
      </c>
      <c r="J17" s="91" t="s">
        <v>227</v>
      </c>
      <c r="K17" s="95">
        <v>0</v>
      </c>
      <c r="L17" s="96"/>
      <c r="M17" s="99"/>
    </row>
    <row r="18" spans="1:13" ht="70.05" customHeight="1" x14ac:dyDescent="0.3">
      <c r="A18" s="90">
        <v>44930</v>
      </c>
      <c r="B18" s="91" t="s">
        <v>228</v>
      </c>
      <c r="C18" s="91">
        <v>7889</v>
      </c>
      <c r="D18" s="91">
        <v>18121592</v>
      </c>
      <c r="E18" s="98" t="s">
        <v>229</v>
      </c>
      <c r="F18" s="93" t="s">
        <v>230</v>
      </c>
      <c r="G18" s="102">
        <v>1501.52</v>
      </c>
      <c r="H18" s="79">
        <v>93</v>
      </c>
      <c r="I18" s="80">
        <v>44944</v>
      </c>
      <c r="J18" s="91" t="s">
        <v>231</v>
      </c>
      <c r="K18" s="95">
        <v>0</v>
      </c>
      <c r="L18" s="96"/>
      <c r="M18" s="99"/>
    </row>
    <row r="19" spans="1:13" ht="97.2" customHeight="1" x14ac:dyDescent="0.3">
      <c r="A19" s="90">
        <v>44938</v>
      </c>
      <c r="B19" s="91">
        <v>156</v>
      </c>
      <c r="C19" s="91">
        <v>5515</v>
      </c>
      <c r="D19" s="91">
        <v>18121696</v>
      </c>
      <c r="E19" s="98" t="s">
        <v>232</v>
      </c>
      <c r="F19" s="93" t="s">
        <v>233</v>
      </c>
      <c r="G19" s="102">
        <v>10082.61</v>
      </c>
      <c r="H19" s="79">
        <v>108</v>
      </c>
      <c r="I19" s="80">
        <v>44944</v>
      </c>
      <c r="J19" s="91" t="s">
        <v>234</v>
      </c>
      <c r="K19" s="95">
        <v>0</v>
      </c>
      <c r="L19" s="96"/>
      <c r="M19" s="99"/>
    </row>
    <row r="20" spans="1:13" ht="70.05" customHeight="1" x14ac:dyDescent="0.3">
      <c r="A20" s="90">
        <v>44938</v>
      </c>
      <c r="B20" s="91">
        <v>155</v>
      </c>
      <c r="C20" s="91">
        <v>3468</v>
      </c>
      <c r="D20" s="91">
        <v>18121695</v>
      </c>
      <c r="E20" s="98" t="s">
        <v>235</v>
      </c>
      <c r="F20" s="93" t="s">
        <v>236</v>
      </c>
      <c r="G20" s="102">
        <v>67.5</v>
      </c>
      <c r="H20" s="79">
        <v>109</v>
      </c>
      <c r="I20" s="80">
        <v>44944</v>
      </c>
      <c r="J20" s="91" t="s">
        <v>237</v>
      </c>
      <c r="K20" s="95">
        <v>0</v>
      </c>
      <c r="L20" s="96"/>
      <c r="M20" s="99"/>
    </row>
    <row r="21" spans="1:13" ht="70.05" customHeight="1" x14ac:dyDescent="0.3">
      <c r="A21" s="90">
        <v>44938</v>
      </c>
      <c r="B21" s="91">
        <v>154</v>
      </c>
      <c r="C21" s="91">
        <v>1887</v>
      </c>
      <c r="D21" s="91">
        <v>18121694</v>
      </c>
      <c r="E21" s="98" t="s">
        <v>238</v>
      </c>
      <c r="F21" s="93" t="s">
        <v>239</v>
      </c>
      <c r="G21" s="102">
        <v>11.25</v>
      </c>
      <c r="H21" s="79">
        <v>110</v>
      </c>
      <c r="I21" s="80">
        <v>44944</v>
      </c>
      <c r="J21" s="91" t="s">
        <v>240</v>
      </c>
      <c r="K21" s="95">
        <v>0</v>
      </c>
      <c r="L21" s="96"/>
      <c r="M21" s="99"/>
    </row>
    <row r="22" spans="1:13" ht="70.05" customHeight="1" x14ac:dyDescent="0.3">
      <c r="A22" s="90">
        <v>44938</v>
      </c>
      <c r="B22" s="91" t="s">
        <v>241</v>
      </c>
      <c r="C22" s="91">
        <v>3811</v>
      </c>
      <c r="D22" s="91">
        <v>18121693</v>
      </c>
      <c r="E22" s="98" t="s">
        <v>242</v>
      </c>
      <c r="F22" s="93" t="s">
        <v>243</v>
      </c>
      <c r="G22" s="102">
        <v>12.38</v>
      </c>
      <c r="H22" s="79">
        <v>111</v>
      </c>
      <c r="I22" s="80">
        <v>44944</v>
      </c>
      <c r="J22" s="91" t="s">
        <v>244</v>
      </c>
      <c r="K22" s="95">
        <v>0</v>
      </c>
      <c r="L22" s="96"/>
      <c r="M22" s="99"/>
    </row>
    <row r="23" spans="1:13" ht="70.05" customHeight="1" x14ac:dyDescent="0.3">
      <c r="A23" s="90">
        <v>44938</v>
      </c>
      <c r="B23" s="91" t="s">
        <v>245</v>
      </c>
      <c r="C23" s="91">
        <v>3811</v>
      </c>
      <c r="D23" s="91">
        <v>18121692</v>
      </c>
      <c r="E23" s="98" t="s">
        <v>242</v>
      </c>
      <c r="F23" s="93" t="s">
        <v>246</v>
      </c>
      <c r="G23" s="102">
        <v>12.38</v>
      </c>
      <c r="H23" s="79">
        <v>112</v>
      </c>
      <c r="I23" s="80">
        <v>44944</v>
      </c>
      <c r="J23" s="91" t="s">
        <v>247</v>
      </c>
      <c r="K23" s="95">
        <v>0</v>
      </c>
      <c r="L23" s="96"/>
      <c r="M23" s="99"/>
    </row>
    <row r="24" spans="1:13" ht="70.05" customHeight="1" x14ac:dyDescent="0.3">
      <c r="A24" s="90">
        <v>44938</v>
      </c>
      <c r="B24" s="91" t="s">
        <v>248</v>
      </c>
      <c r="C24" s="91">
        <v>3812</v>
      </c>
      <c r="D24" s="91">
        <v>18121690</v>
      </c>
      <c r="E24" s="98" t="s">
        <v>249</v>
      </c>
      <c r="F24" s="93" t="s">
        <v>250</v>
      </c>
      <c r="G24" s="102">
        <v>12.38</v>
      </c>
      <c r="H24" s="79">
        <v>114</v>
      </c>
      <c r="I24" s="80">
        <v>44944</v>
      </c>
      <c r="J24" s="91" t="s">
        <v>251</v>
      </c>
      <c r="K24" s="95">
        <v>0</v>
      </c>
      <c r="L24" s="96"/>
      <c r="M24" s="99"/>
    </row>
    <row r="25" spans="1:13" ht="70.05" customHeight="1" x14ac:dyDescent="0.3">
      <c r="A25" s="90">
        <v>44938</v>
      </c>
      <c r="B25" s="91" t="s">
        <v>252</v>
      </c>
      <c r="C25" s="91">
        <v>3812</v>
      </c>
      <c r="D25" s="91">
        <v>18121691</v>
      </c>
      <c r="E25" s="98" t="s">
        <v>249</v>
      </c>
      <c r="F25" s="93" t="s">
        <v>250</v>
      </c>
      <c r="G25" s="102">
        <v>12.38</v>
      </c>
      <c r="H25" s="79">
        <v>117</v>
      </c>
      <c r="I25" s="80">
        <v>44944</v>
      </c>
      <c r="J25" s="91" t="s">
        <v>253</v>
      </c>
      <c r="K25" s="95">
        <v>0</v>
      </c>
      <c r="L25" s="96"/>
      <c r="M25" s="99"/>
    </row>
    <row r="26" spans="1:13" ht="70.05" customHeight="1" x14ac:dyDescent="0.3">
      <c r="A26" s="90">
        <v>44938</v>
      </c>
      <c r="B26" s="91">
        <v>151</v>
      </c>
      <c r="C26" s="91">
        <v>3469</v>
      </c>
      <c r="D26" s="91">
        <v>18121689</v>
      </c>
      <c r="E26" s="98" t="s">
        <v>254</v>
      </c>
      <c r="F26" s="93" t="s">
        <v>255</v>
      </c>
      <c r="G26" s="102">
        <v>22.5</v>
      </c>
      <c r="H26" s="79">
        <v>118</v>
      </c>
      <c r="I26" s="80">
        <v>44944</v>
      </c>
      <c r="J26" s="91" t="s">
        <v>256</v>
      </c>
      <c r="K26" s="95">
        <v>0</v>
      </c>
      <c r="L26" s="96"/>
      <c r="M26" s="99"/>
    </row>
    <row r="27" spans="1:13" ht="70.05" customHeight="1" x14ac:dyDescent="0.3">
      <c r="A27" s="90">
        <v>44938</v>
      </c>
      <c r="B27" s="91">
        <v>150</v>
      </c>
      <c r="C27" s="91"/>
      <c r="D27" s="91">
        <v>18121688</v>
      </c>
      <c r="E27" s="98" t="s">
        <v>257</v>
      </c>
      <c r="F27" s="93" t="s">
        <v>258</v>
      </c>
      <c r="G27" s="102">
        <v>41.67</v>
      </c>
      <c r="H27" s="79">
        <v>119</v>
      </c>
      <c r="I27" s="80">
        <v>44944</v>
      </c>
      <c r="J27" s="91" t="s">
        <v>259</v>
      </c>
      <c r="K27" s="95">
        <v>0</v>
      </c>
      <c r="L27" s="96"/>
      <c r="M27" s="99"/>
    </row>
    <row r="28" spans="1:13" ht="70.05" customHeight="1" x14ac:dyDescent="0.3">
      <c r="A28" s="90">
        <v>44938</v>
      </c>
      <c r="B28" s="91">
        <v>149</v>
      </c>
      <c r="C28" s="91">
        <v>4349</v>
      </c>
      <c r="D28" s="91">
        <v>18121687</v>
      </c>
      <c r="E28" s="98" t="s">
        <v>260</v>
      </c>
      <c r="F28" s="93" t="s">
        <v>261</v>
      </c>
      <c r="G28" s="102">
        <v>12.5</v>
      </c>
      <c r="H28" s="79">
        <v>120</v>
      </c>
      <c r="I28" s="80">
        <v>44944</v>
      </c>
      <c r="J28" s="91" t="s">
        <v>262</v>
      </c>
      <c r="K28" s="95">
        <v>0</v>
      </c>
      <c r="L28" s="96"/>
      <c r="M28" s="99"/>
    </row>
    <row r="29" spans="1:13" ht="70.05" customHeight="1" x14ac:dyDescent="0.3">
      <c r="A29" s="90">
        <v>44938</v>
      </c>
      <c r="B29" s="91">
        <v>148</v>
      </c>
      <c r="C29" s="91">
        <v>4349</v>
      </c>
      <c r="D29" s="91">
        <v>18121686</v>
      </c>
      <c r="E29" s="98" t="s">
        <v>263</v>
      </c>
      <c r="F29" s="93" t="s">
        <v>261</v>
      </c>
      <c r="G29" s="102">
        <v>60</v>
      </c>
      <c r="H29" s="79">
        <v>122</v>
      </c>
      <c r="I29" s="80">
        <v>44944</v>
      </c>
      <c r="J29" s="91" t="s">
        <v>264</v>
      </c>
      <c r="K29" s="95">
        <v>0</v>
      </c>
      <c r="L29" s="96"/>
      <c r="M29" s="99"/>
    </row>
    <row r="30" spans="1:13" ht="89.4" customHeight="1" x14ac:dyDescent="0.3">
      <c r="A30" s="90">
        <v>44938</v>
      </c>
      <c r="B30" s="91">
        <v>147</v>
      </c>
      <c r="C30" s="91">
        <v>2865</v>
      </c>
      <c r="D30" s="91">
        <v>18121685</v>
      </c>
      <c r="E30" s="98" t="s">
        <v>265</v>
      </c>
      <c r="F30" s="93" t="s">
        <v>266</v>
      </c>
      <c r="G30" s="102">
        <v>22.5</v>
      </c>
      <c r="H30" s="79">
        <v>123</v>
      </c>
      <c r="I30" s="80">
        <v>44944</v>
      </c>
      <c r="J30" s="91" t="s">
        <v>267</v>
      </c>
      <c r="K30" s="95">
        <v>0</v>
      </c>
      <c r="L30" s="103"/>
      <c r="M30" s="99"/>
    </row>
    <row r="31" spans="1:13" ht="70.05" customHeight="1" x14ac:dyDescent="0.3">
      <c r="A31" s="90">
        <v>44938</v>
      </c>
      <c r="B31" s="91" t="s">
        <v>268</v>
      </c>
      <c r="C31" s="91">
        <v>3662</v>
      </c>
      <c r="D31" s="91">
        <v>18121684</v>
      </c>
      <c r="E31" s="98" t="s">
        <v>269</v>
      </c>
      <c r="F31" s="93" t="s">
        <v>270</v>
      </c>
      <c r="G31" s="102">
        <v>270</v>
      </c>
      <c r="H31" s="79">
        <v>125</v>
      </c>
      <c r="I31" s="80">
        <v>44944</v>
      </c>
      <c r="J31" s="91" t="s">
        <v>271</v>
      </c>
      <c r="K31" s="95">
        <v>0</v>
      </c>
      <c r="L31" s="96"/>
      <c r="M31" s="99"/>
    </row>
    <row r="32" spans="1:13" ht="70.05" customHeight="1" x14ac:dyDescent="0.3">
      <c r="A32" s="90">
        <v>44938</v>
      </c>
      <c r="B32" s="91" t="s">
        <v>272</v>
      </c>
      <c r="C32" s="91">
        <v>3662</v>
      </c>
      <c r="D32" s="91">
        <v>18121683</v>
      </c>
      <c r="E32" s="98" t="s">
        <v>269</v>
      </c>
      <c r="F32" s="93" t="s">
        <v>270</v>
      </c>
      <c r="G32" s="102">
        <v>202.5</v>
      </c>
      <c r="H32" s="79">
        <v>127</v>
      </c>
      <c r="I32" s="80">
        <v>44944</v>
      </c>
      <c r="J32" s="91" t="s">
        <v>273</v>
      </c>
      <c r="K32" s="95">
        <v>0</v>
      </c>
      <c r="L32" s="96"/>
      <c r="M32" s="99"/>
    </row>
    <row r="33" spans="1:13" ht="70.05" customHeight="1" thickBot="1" x14ac:dyDescent="0.35">
      <c r="A33" s="90">
        <v>44938</v>
      </c>
      <c r="B33" s="91" t="s">
        <v>274</v>
      </c>
      <c r="C33" s="91">
        <v>3662</v>
      </c>
      <c r="D33" s="79">
        <v>18121682</v>
      </c>
      <c r="E33" s="98" t="s">
        <v>269</v>
      </c>
      <c r="F33" s="93" t="s">
        <v>275</v>
      </c>
      <c r="G33" s="102">
        <v>30</v>
      </c>
      <c r="H33" s="79">
        <v>128</v>
      </c>
      <c r="I33" s="80">
        <v>44944</v>
      </c>
      <c r="J33" s="79" t="s">
        <v>276</v>
      </c>
      <c r="K33" s="95">
        <v>0</v>
      </c>
      <c r="L33" s="79"/>
      <c r="M33" s="106"/>
    </row>
    <row r="34" spans="1:13" ht="70.05" customHeight="1" thickTop="1" x14ac:dyDescent="0.3">
      <c r="A34" s="90">
        <v>44938</v>
      </c>
      <c r="B34" s="79">
        <v>145</v>
      </c>
      <c r="C34" s="79">
        <v>4660</v>
      </c>
      <c r="D34" s="79">
        <v>18121681</v>
      </c>
      <c r="E34" s="82" t="s">
        <v>277</v>
      </c>
      <c r="F34" s="107" t="s">
        <v>278</v>
      </c>
      <c r="G34" s="102">
        <v>78.05</v>
      </c>
      <c r="H34" s="79">
        <v>129</v>
      </c>
      <c r="I34" s="80">
        <v>44944</v>
      </c>
      <c r="J34" s="79" t="s">
        <v>279</v>
      </c>
      <c r="K34" s="95">
        <v>0</v>
      </c>
      <c r="L34" s="79"/>
      <c r="M34" s="108"/>
    </row>
    <row r="35" spans="1:13" ht="70.05" customHeight="1" x14ac:dyDescent="0.3">
      <c r="A35" s="90">
        <v>44938</v>
      </c>
      <c r="B35" s="79">
        <v>144</v>
      </c>
      <c r="C35" s="79">
        <v>3646</v>
      </c>
      <c r="D35" s="79">
        <v>18121680</v>
      </c>
      <c r="E35" s="91" t="s">
        <v>280</v>
      </c>
      <c r="F35" s="93" t="s">
        <v>281</v>
      </c>
      <c r="G35" s="102">
        <v>20</v>
      </c>
      <c r="H35" s="79">
        <v>131</v>
      </c>
      <c r="I35" s="80">
        <v>44944</v>
      </c>
      <c r="J35" s="79" t="s">
        <v>282</v>
      </c>
      <c r="K35" s="95">
        <v>0</v>
      </c>
      <c r="L35" s="79"/>
      <c r="M35" s="108"/>
    </row>
    <row r="36" spans="1:13" ht="70.05" customHeight="1" x14ac:dyDescent="0.3">
      <c r="A36" s="90">
        <v>44938</v>
      </c>
      <c r="B36" s="79">
        <v>162</v>
      </c>
      <c r="C36" s="79">
        <v>3288</v>
      </c>
      <c r="D36" s="79">
        <v>18121703</v>
      </c>
      <c r="E36" s="91" t="s">
        <v>283</v>
      </c>
      <c r="F36" s="93" t="s">
        <v>284</v>
      </c>
      <c r="G36" s="102">
        <v>15363.69</v>
      </c>
      <c r="H36" s="79">
        <v>107</v>
      </c>
      <c r="I36" s="80">
        <v>44944</v>
      </c>
      <c r="J36" s="79" t="s">
        <v>285</v>
      </c>
      <c r="K36" s="95">
        <v>0</v>
      </c>
      <c r="L36" s="79"/>
      <c r="M36" s="108"/>
    </row>
    <row r="37" spans="1:13" ht="70.05" customHeight="1" x14ac:dyDescent="0.3">
      <c r="A37" s="90">
        <v>44938</v>
      </c>
      <c r="B37" s="79">
        <v>163</v>
      </c>
      <c r="C37" s="79">
        <v>5452</v>
      </c>
      <c r="D37" s="79">
        <v>18121704</v>
      </c>
      <c r="E37" s="91" t="s">
        <v>286</v>
      </c>
      <c r="F37" s="93" t="s">
        <v>287</v>
      </c>
      <c r="G37" s="102">
        <v>482.1</v>
      </c>
      <c r="H37" s="79">
        <v>113</v>
      </c>
      <c r="I37" s="80">
        <v>44944</v>
      </c>
      <c r="J37" s="79" t="s">
        <v>288</v>
      </c>
      <c r="K37" s="95">
        <v>0</v>
      </c>
      <c r="L37" s="79"/>
      <c r="M37" s="108"/>
    </row>
    <row r="38" spans="1:13" ht="70.05" customHeight="1" x14ac:dyDescent="0.3">
      <c r="A38" s="109">
        <v>44901</v>
      </c>
      <c r="B38" s="110" t="s">
        <v>289</v>
      </c>
      <c r="C38" s="79">
        <v>6137</v>
      </c>
      <c r="D38" s="79">
        <v>22000492</v>
      </c>
      <c r="E38" s="91" t="s">
        <v>290</v>
      </c>
      <c r="F38" s="93" t="s">
        <v>291</v>
      </c>
      <c r="G38" s="102">
        <v>795</v>
      </c>
      <c r="H38" s="79">
        <v>121</v>
      </c>
      <c r="I38" s="80">
        <v>44944</v>
      </c>
      <c r="J38" s="79" t="s">
        <v>292</v>
      </c>
      <c r="K38" s="95">
        <v>0</v>
      </c>
      <c r="L38" s="79"/>
      <c r="M38" s="108"/>
    </row>
    <row r="39" spans="1:13" ht="112.2" customHeight="1" x14ac:dyDescent="0.3">
      <c r="A39" s="90">
        <v>44938</v>
      </c>
      <c r="B39" s="79">
        <v>165</v>
      </c>
      <c r="C39" s="79">
        <v>7480</v>
      </c>
      <c r="D39" s="79">
        <v>18121707</v>
      </c>
      <c r="E39" s="91" t="s">
        <v>293</v>
      </c>
      <c r="F39" s="93" t="s">
        <v>294</v>
      </c>
      <c r="G39" s="102">
        <v>129200</v>
      </c>
      <c r="H39" s="79">
        <v>124</v>
      </c>
      <c r="I39" s="80">
        <v>44944</v>
      </c>
      <c r="J39" s="79" t="s">
        <v>295</v>
      </c>
      <c r="K39" s="95">
        <v>0</v>
      </c>
      <c r="L39" s="79"/>
    </row>
    <row r="40" spans="1:13" ht="70.05" customHeight="1" x14ac:dyDescent="0.3">
      <c r="A40" s="90">
        <v>44938</v>
      </c>
      <c r="B40" s="79">
        <v>166</v>
      </c>
      <c r="C40" s="79">
        <v>6552</v>
      </c>
      <c r="D40" s="79">
        <v>18121708</v>
      </c>
      <c r="E40" s="91" t="s">
        <v>296</v>
      </c>
      <c r="F40" s="93" t="s">
        <v>297</v>
      </c>
      <c r="G40" s="102">
        <v>10</v>
      </c>
      <c r="H40" s="79">
        <v>126</v>
      </c>
      <c r="I40" s="80">
        <v>44944</v>
      </c>
      <c r="J40" s="79" t="s">
        <v>298</v>
      </c>
      <c r="K40" s="95">
        <v>0</v>
      </c>
      <c r="L40" s="79"/>
    </row>
    <row r="41" spans="1:13" ht="70.05" customHeight="1" x14ac:dyDescent="0.3">
      <c r="A41" s="90">
        <v>44938</v>
      </c>
      <c r="B41" s="79">
        <v>169</v>
      </c>
      <c r="C41" s="79">
        <v>5031</v>
      </c>
      <c r="D41" s="79">
        <v>18121711</v>
      </c>
      <c r="E41" s="91" t="s">
        <v>299</v>
      </c>
      <c r="F41" s="93" t="s">
        <v>300</v>
      </c>
      <c r="G41" s="102">
        <v>158.66999999999999</v>
      </c>
      <c r="H41" s="79">
        <v>130</v>
      </c>
      <c r="I41" s="80">
        <v>44944</v>
      </c>
      <c r="J41" s="79" t="s">
        <v>301</v>
      </c>
      <c r="K41" s="95">
        <v>0</v>
      </c>
      <c r="L41" s="79"/>
    </row>
    <row r="42" spans="1:13" ht="87" customHeight="1" x14ac:dyDescent="0.3">
      <c r="A42" s="90">
        <v>44938</v>
      </c>
      <c r="B42" s="79">
        <v>170</v>
      </c>
      <c r="C42" s="79">
        <v>6575</v>
      </c>
      <c r="D42" s="79">
        <v>18121712</v>
      </c>
      <c r="E42" s="111" t="s">
        <v>302</v>
      </c>
      <c r="F42" s="93" t="s">
        <v>303</v>
      </c>
      <c r="G42" s="102">
        <v>251.25</v>
      </c>
      <c r="H42" s="79">
        <v>135</v>
      </c>
      <c r="I42" s="80">
        <v>44944</v>
      </c>
      <c r="J42" s="79" t="s">
        <v>304</v>
      </c>
      <c r="K42" s="95">
        <v>0</v>
      </c>
      <c r="L42" s="79"/>
    </row>
    <row r="43" spans="1:13" ht="70.05" customHeight="1" x14ac:dyDescent="0.3">
      <c r="A43" s="90">
        <v>44939</v>
      </c>
      <c r="B43" s="79">
        <v>173</v>
      </c>
      <c r="C43" s="79">
        <v>4384</v>
      </c>
      <c r="D43" s="79">
        <v>18121720</v>
      </c>
      <c r="E43" s="111" t="s">
        <v>305</v>
      </c>
      <c r="F43" s="93" t="s">
        <v>306</v>
      </c>
      <c r="G43" s="102">
        <v>29.17</v>
      </c>
      <c r="H43" s="79">
        <v>137</v>
      </c>
      <c r="I43" s="80">
        <v>44944</v>
      </c>
      <c r="J43" s="79" t="s">
        <v>307</v>
      </c>
      <c r="K43" s="95">
        <v>0</v>
      </c>
      <c r="L43" s="79"/>
    </row>
    <row r="44" spans="1:13" ht="70.05" customHeight="1" x14ac:dyDescent="0.3">
      <c r="A44" s="90">
        <v>44939</v>
      </c>
      <c r="B44" s="79">
        <v>174</v>
      </c>
      <c r="C44" s="79">
        <v>4867</v>
      </c>
      <c r="D44" s="79">
        <v>18121723</v>
      </c>
      <c r="E44" s="111" t="s">
        <v>308</v>
      </c>
      <c r="F44" s="93" t="s">
        <v>309</v>
      </c>
      <c r="G44" s="102">
        <v>12.38</v>
      </c>
      <c r="H44" s="79">
        <v>139</v>
      </c>
      <c r="I44" s="80">
        <v>44944</v>
      </c>
      <c r="J44" s="79" t="s">
        <v>310</v>
      </c>
      <c r="K44" s="95">
        <v>0</v>
      </c>
      <c r="L44" s="79"/>
    </row>
    <row r="45" spans="1:13" ht="70.05" customHeight="1" x14ac:dyDescent="0.3">
      <c r="A45" s="90">
        <v>44939</v>
      </c>
      <c r="B45" s="79">
        <v>175</v>
      </c>
      <c r="C45" s="79">
        <v>6201</v>
      </c>
      <c r="D45" s="79">
        <v>18121724</v>
      </c>
      <c r="E45" s="111" t="s">
        <v>311</v>
      </c>
      <c r="F45" s="93" t="s">
        <v>312</v>
      </c>
      <c r="G45" s="102">
        <v>860.73</v>
      </c>
      <c r="H45" s="79">
        <v>144</v>
      </c>
      <c r="I45" s="80">
        <v>44944</v>
      </c>
      <c r="J45" s="79" t="s">
        <v>313</v>
      </c>
      <c r="K45" s="95">
        <v>0</v>
      </c>
      <c r="L45" s="79"/>
    </row>
    <row r="46" spans="1:13" ht="70.05" customHeight="1" x14ac:dyDescent="0.3">
      <c r="A46" s="90">
        <v>44939</v>
      </c>
      <c r="B46" s="79">
        <v>176</v>
      </c>
      <c r="C46" s="79">
        <v>6216</v>
      </c>
      <c r="D46" s="79">
        <v>18121725</v>
      </c>
      <c r="E46" s="91" t="s">
        <v>314</v>
      </c>
      <c r="F46" s="93" t="s">
        <v>315</v>
      </c>
      <c r="G46" s="102">
        <v>20.83</v>
      </c>
      <c r="H46" s="79">
        <v>145</v>
      </c>
      <c r="I46" s="80">
        <v>44944</v>
      </c>
      <c r="J46" s="79" t="s">
        <v>316</v>
      </c>
      <c r="K46" s="95">
        <v>0</v>
      </c>
      <c r="L46" s="79"/>
    </row>
    <row r="47" spans="1:13" ht="70.05" customHeight="1" x14ac:dyDescent="0.3">
      <c r="A47" s="90">
        <v>44939</v>
      </c>
      <c r="B47" s="79">
        <v>177</v>
      </c>
      <c r="C47" s="79">
        <v>6947</v>
      </c>
      <c r="D47" s="79">
        <v>18121726</v>
      </c>
      <c r="E47" s="91" t="s">
        <v>317</v>
      </c>
      <c r="F47" s="93" t="s">
        <v>318</v>
      </c>
      <c r="G47" s="102">
        <v>200</v>
      </c>
      <c r="H47" s="79">
        <v>148</v>
      </c>
      <c r="I47" s="80">
        <v>44944</v>
      </c>
      <c r="J47" s="79" t="s">
        <v>319</v>
      </c>
      <c r="K47" s="95">
        <v>0</v>
      </c>
      <c r="L47" s="79"/>
    </row>
    <row r="48" spans="1:13" ht="70.05" customHeight="1" x14ac:dyDescent="0.3">
      <c r="A48" s="90">
        <v>44930</v>
      </c>
      <c r="B48" s="79" t="s">
        <v>320</v>
      </c>
      <c r="C48" s="79">
        <v>7555</v>
      </c>
      <c r="D48" s="79">
        <v>18121593</v>
      </c>
      <c r="E48" s="91" t="s">
        <v>321</v>
      </c>
      <c r="F48" s="93" t="s">
        <v>322</v>
      </c>
      <c r="G48" s="102">
        <v>107.84</v>
      </c>
      <c r="H48" s="79">
        <v>94</v>
      </c>
      <c r="I48" s="80">
        <v>44944</v>
      </c>
      <c r="J48" s="79" t="s">
        <v>323</v>
      </c>
      <c r="K48" s="182">
        <v>18</v>
      </c>
      <c r="L48" s="79"/>
    </row>
    <row r="49" spans="1:12" ht="70.05" customHeight="1" x14ac:dyDescent="0.3">
      <c r="A49" s="90">
        <v>44938</v>
      </c>
      <c r="B49" s="79">
        <v>143</v>
      </c>
      <c r="C49" s="79">
        <v>2251</v>
      </c>
      <c r="D49" s="79">
        <v>18121679</v>
      </c>
      <c r="E49" s="91" t="s">
        <v>324</v>
      </c>
      <c r="F49" s="93" t="s">
        <v>325</v>
      </c>
      <c r="G49" s="102">
        <v>6895.17</v>
      </c>
      <c r="H49" s="79">
        <v>132</v>
      </c>
      <c r="I49" s="80">
        <v>44944</v>
      </c>
      <c r="J49" s="79" t="s">
        <v>326</v>
      </c>
      <c r="K49" s="95">
        <v>0</v>
      </c>
      <c r="L49" s="79"/>
    </row>
    <row r="50" spans="1:12" ht="70.05" customHeight="1" x14ac:dyDescent="0.3">
      <c r="A50" s="90">
        <v>44938</v>
      </c>
      <c r="B50" s="79">
        <v>142</v>
      </c>
      <c r="C50" s="79">
        <v>4559</v>
      </c>
      <c r="D50" s="79">
        <v>18121678</v>
      </c>
      <c r="E50" s="111" t="s">
        <v>327</v>
      </c>
      <c r="F50" s="93" t="s">
        <v>328</v>
      </c>
      <c r="G50" s="102">
        <v>135</v>
      </c>
      <c r="H50" s="79">
        <v>133</v>
      </c>
      <c r="I50" s="80">
        <v>44944</v>
      </c>
      <c r="J50" s="79" t="s">
        <v>329</v>
      </c>
      <c r="K50" s="95">
        <v>0</v>
      </c>
      <c r="L50" s="79"/>
    </row>
    <row r="51" spans="1:12" ht="70.05" customHeight="1" x14ac:dyDescent="0.3">
      <c r="A51" s="90">
        <v>44937</v>
      </c>
      <c r="B51" s="79">
        <v>84</v>
      </c>
      <c r="C51" s="79">
        <v>132</v>
      </c>
      <c r="D51" s="79">
        <v>18121612</v>
      </c>
      <c r="E51" s="79" t="s">
        <v>330</v>
      </c>
      <c r="F51" s="93" t="s">
        <v>331</v>
      </c>
      <c r="G51" s="102">
        <v>100</v>
      </c>
      <c r="H51" s="79">
        <v>165</v>
      </c>
      <c r="I51" s="80">
        <v>44944</v>
      </c>
      <c r="J51" s="79" t="s">
        <v>332</v>
      </c>
      <c r="K51" s="95">
        <v>0</v>
      </c>
      <c r="L51" s="79"/>
    </row>
    <row r="52" spans="1:12" ht="70.05" customHeight="1" x14ac:dyDescent="0.3">
      <c r="A52" s="90">
        <v>44938</v>
      </c>
      <c r="B52" s="79">
        <v>142</v>
      </c>
      <c r="C52" s="79">
        <v>3029</v>
      </c>
      <c r="D52" s="79">
        <v>18121677</v>
      </c>
      <c r="E52" s="79" t="s">
        <v>333</v>
      </c>
      <c r="F52" s="93" t="s">
        <v>334</v>
      </c>
      <c r="G52" s="102">
        <v>21.11</v>
      </c>
      <c r="H52" s="79">
        <v>134</v>
      </c>
      <c r="I52" s="80">
        <v>44944</v>
      </c>
      <c r="J52" s="79" t="s">
        <v>335</v>
      </c>
      <c r="K52" s="95">
        <v>0</v>
      </c>
      <c r="L52" s="79"/>
    </row>
    <row r="53" spans="1:12" ht="70.05" customHeight="1" x14ac:dyDescent="0.3">
      <c r="A53" s="90">
        <v>44938</v>
      </c>
      <c r="B53" s="79">
        <v>140</v>
      </c>
      <c r="C53" s="79">
        <v>2327</v>
      </c>
      <c r="D53" s="79">
        <v>18121676</v>
      </c>
      <c r="E53" s="79" t="s">
        <v>336</v>
      </c>
      <c r="F53" s="93" t="s">
        <v>337</v>
      </c>
      <c r="G53" s="102">
        <v>712.26</v>
      </c>
      <c r="H53" s="79">
        <v>136</v>
      </c>
      <c r="I53" s="80">
        <v>44944</v>
      </c>
      <c r="J53" s="79" t="s">
        <v>338</v>
      </c>
      <c r="K53" s="95">
        <v>0</v>
      </c>
      <c r="L53" s="79"/>
    </row>
    <row r="54" spans="1:12" ht="70.05" customHeight="1" x14ac:dyDescent="0.3">
      <c r="A54" s="90">
        <v>44938</v>
      </c>
      <c r="B54" s="79">
        <v>139</v>
      </c>
      <c r="C54" s="79">
        <v>4267</v>
      </c>
      <c r="D54" s="79">
        <v>18121675</v>
      </c>
      <c r="E54" s="79" t="s">
        <v>339</v>
      </c>
      <c r="F54" s="93" t="s">
        <v>340</v>
      </c>
      <c r="G54" s="102">
        <v>94.5</v>
      </c>
      <c r="H54" s="79">
        <v>138</v>
      </c>
      <c r="I54" s="80">
        <v>44944</v>
      </c>
      <c r="J54" s="79" t="s">
        <v>341</v>
      </c>
      <c r="K54" s="95">
        <v>0</v>
      </c>
      <c r="L54" s="79"/>
    </row>
    <row r="55" spans="1:12" ht="70.05" customHeight="1" x14ac:dyDescent="0.3">
      <c r="A55" s="90">
        <v>44938</v>
      </c>
      <c r="B55" s="79" t="s">
        <v>342</v>
      </c>
      <c r="C55" s="79">
        <v>3378</v>
      </c>
      <c r="D55" s="79">
        <v>18121674</v>
      </c>
      <c r="E55" s="79" t="s">
        <v>343</v>
      </c>
      <c r="F55" s="93" t="s">
        <v>344</v>
      </c>
      <c r="G55" s="102">
        <v>280.5</v>
      </c>
      <c r="H55" s="79">
        <v>140</v>
      </c>
      <c r="I55" s="80">
        <v>44944</v>
      </c>
      <c r="J55" s="79" t="s">
        <v>345</v>
      </c>
      <c r="K55" s="95">
        <v>0</v>
      </c>
      <c r="L55" s="79"/>
    </row>
    <row r="56" spans="1:12" ht="70.05" customHeight="1" x14ac:dyDescent="0.3">
      <c r="A56" s="90">
        <v>44938</v>
      </c>
      <c r="B56" s="79" t="s">
        <v>346</v>
      </c>
      <c r="C56" s="79">
        <v>3378</v>
      </c>
      <c r="D56" s="79">
        <v>18121673</v>
      </c>
      <c r="E56" s="79" t="s">
        <v>347</v>
      </c>
      <c r="F56" s="93" t="s">
        <v>344</v>
      </c>
      <c r="G56" s="102">
        <v>74.25</v>
      </c>
      <c r="H56" s="79">
        <v>141</v>
      </c>
      <c r="I56" s="80">
        <v>44944</v>
      </c>
      <c r="J56" s="79" t="s">
        <v>348</v>
      </c>
      <c r="K56" s="95">
        <v>0</v>
      </c>
      <c r="L56" s="79"/>
    </row>
    <row r="57" spans="1:12" ht="70.05" customHeight="1" x14ac:dyDescent="0.3">
      <c r="A57" s="90">
        <v>44938</v>
      </c>
      <c r="B57" s="79" t="s">
        <v>349</v>
      </c>
      <c r="C57" s="79">
        <v>3378</v>
      </c>
      <c r="D57" s="79">
        <v>18121672</v>
      </c>
      <c r="E57" s="79" t="s">
        <v>350</v>
      </c>
      <c r="F57" s="93" t="s">
        <v>344</v>
      </c>
      <c r="G57" s="102">
        <v>99</v>
      </c>
      <c r="H57" s="79">
        <v>142</v>
      </c>
      <c r="I57" s="80">
        <v>44944</v>
      </c>
      <c r="J57" s="79" t="s">
        <v>351</v>
      </c>
      <c r="K57" s="95">
        <v>0</v>
      </c>
      <c r="L57" s="79"/>
    </row>
    <row r="58" spans="1:12" ht="70.05" customHeight="1" x14ac:dyDescent="0.3">
      <c r="A58" s="90">
        <v>44938</v>
      </c>
      <c r="B58" s="79">
        <v>137</v>
      </c>
      <c r="C58" s="79">
        <v>3758</v>
      </c>
      <c r="D58" s="79">
        <v>18121671</v>
      </c>
      <c r="E58" s="79" t="s">
        <v>352</v>
      </c>
      <c r="F58" s="93" t="s">
        <v>353</v>
      </c>
      <c r="G58" s="102">
        <v>63.6</v>
      </c>
      <c r="H58" s="79">
        <v>143</v>
      </c>
      <c r="I58" s="80">
        <v>44944</v>
      </c>
      <c r="J58" s="79" t="s">
        <v>354</v>
      </c>
      <c r="K58" s="95">
        <v>0</v>
      </c>
      <c r="L58" s="79"/>
    </row>
    <row r="59" spans="1:12" ht="70.05" customHeight="1" x14ac:dyDescent="0.3">
      <c r="A59" s="90">
        <v>44938</v>
      </c>
      <c r="B59" s="79">
        <v>136</v>
      </c>
      <c r="C59" s="79">
        <v>3214</v>
      </c>
      <c r="D59" s="79">
        <v>18121670</v>
      </c>
      <c r="E59" s="79" t="s">
        <v>355</v>
      </c>
      <c r="F59" s="93" t="s">
        <v>356</v>
      </c>
      <c r="G59" s="102">
        <v>25</v>
      </c>
      <c r="H59" s="79">
        <v>146</v>
      </c>
      <c r="I59" s="80">
        <v>44944</v>
      </c>
      <c r="J59" s="79" t="s">
        <v>357</v>
      </c>
      <c r="K59" s="95">
        <v>0</v>
      </c>
      <c r="L59" s="79"/>
    </row>
    <row r="60" spans="1:12" ht="70.05" customHeight="1" x14ac:dyDescent="0.3">
      <c r="A60" s="90">
        <v>44938</v>
      </c>
      <c r="B60" s="79" t="s">
        <v>358</v>
      </c>
      <c r="C60" s="79">
        <v>3213</v>
      </c>
      <c r="D60" s="79">
        <v>18121668</v>
      </c>
      <c r="E60" s="79" t="s">
        <v>359</v>
      </c>
      <c r="F60" s="93" t="s">
        <v>360</v>
      </c>
      <c r="G60" s="102">
        <v>22.5</v>
      </c>
      <c r="H60" s="79">
        <v>147</v>
      </c>
      <c r="I60" s="80">
        <v>44944</v>
      </c>
      <c r="J60" s="79" t="s">
        <v>361</v>
      </c>
      <c r="K60" s="95">
        <v>0</v>
      </c>
      <c r="L60" s="79"/>
    </row>
    <row r="61" spans="1:12" ht="70.05" customHeight="1" x14ac:dyDescent="0.3">
      <c r="A61" s="90">
        <v>44938</v>
      </c>
      <c r="B61" s="79" t="s">
        <v>362</v>
      </c>
      <c r="C61" s="79">
        <v>3213</v>
      </c>
      <c r="D61" s="79">
        <v>18121669</v>
      </c>
      <c r="E61" s="79" t="s">
        <v>363</v>
      </c>
      <c r="F61" s="93" t="s">
        <v>360</v>
      </c>
      <c r="G61" s="102">
        <v>22.5</v>
      </c>
      <c r="H61" s="79">
        <v>149</v>
      </c>
      <c r="I61" s="80">
        <v>44944</v>
      </c>
      <c r="J61" s="79" t="s">
        <v>364</v>
      </c>
      <c r="K61" s="95">
        <v>0</v>
      </c>
      <c r="L61" s="79"/>
    </row>
    <row r="62" spans="1:12" ht="70.05" customHeight="1" x14ac:dyDescent="0.3">
      <c r="A62" s="90">
        <v>44937</v>
      </c>
      <c r="B62" s="79">
        <v>134</v>
      </c>
      <c r="C62" s="79">
        <v>2400</v>
      </c>
      <c r="D62" s="79">
        <v>18121667</v>
      </c>
      <c r="E62" s="79" t="s">
        <v>365</v>
      </c>
      <c r="F62" s="93" t="s">
        <v>366</v>
      </c>
      <c r="G62" s="102">
        <v>75</v>
      </c>
      <c r="H62" s="79">
        <v>150</v>
      </c>
      <c r="I62" s="80">
        <v>44944</v>
      </c>
      <c r="J62" s="79" t="s">
        <v>367</v>
      </c>
      <c r="K62" s="95">
        <v>0</v>
      </c>
      <c r="L62" s="79"/>
    </row>
    <row r="63" spans="1:12" ht="70.05" customHeight="1" x14ac:dyDescent="0.3">
      <c r="A63" s="90">
        <v>44937</v>
      </c>
      <c r="B63" s="79">
        <v>133</v>
      </c>
      <c r="C63" s="79">
        <v>4373</v>
      </c>
      <c r="D63" s="79">
        <v>18121666</v>
      </c>
      <c r="E63" s="79" t="s">
        <v>368</v>
      </c>
      <c r="F63" s="93" t="s">
        <v>369</v>
      </c>
      <c r="G63" s="102">
        <v>834.77</v>
      </c>
      <c r="H63" s="79">
        <v>151</v>
      </c>
      <c r="I63" s="80">
        <v>44944</v>
      </c>
      <c r="J63" s="79" t="s">
        <v>370</v>
      </c>
      <c r="K63" s="95">
        <v>0</v>
      </c>
      <c r="L63" s="79"/>
    </row>
    <row r="64" spans="1:12" ht="70.05" customHeight="1" x14ac:dyDescent="0.3">
      <c r="A64" s="90">
        <v>44937</v>
      </c>
      <c r="B64" s="79">
        <v>132</v>
      </c>
      <c r="C64" s="79">
        <v>4374</v>
      </c>
      <c r="D64" s="79">
        <v>18121665</v>
      </c>
      <c r="E64" s="79" t="s">
        <v>371</v>
      </c>
      <c r="F64" s="93" t="s">
        <v>372</v>
      </c>
      <c r="G64" s="102">
        <v>1660.77</v>
      </c>
      <c r="H64" s="79">
        <v>152</v>
      </c>
      <c r="I64" s="80">
        <v>44944</v>
      </c>
      <c r="J64" s="79" t="s">
        <v>373</v>
      </c>
      <c r="K64" s="95">
        <v>0</v>
      </c>
      <c r="L64" s="79"/>
    </row>
    <row r="65" spans="1:12" ht="70.05" customHeight="1" x14ac:dyDescent="0.3">
      <c r="A65" s="90">
        <v>44937</v>
      </c>
      <c r="B65" s="79">
        <v>131</v>
      </c>
      <c r="C65" s="79">
        <v>2169</v>
      </c>
      <c r="D65" s="79">
        <v>18121664</v>
      </c>
      <c r="E65" s="79" t="s">
        <v>374</v>
      </c>
      <c r="F65" s="93" t="s">
        <v>375</v>
      </c>
      <c r="G65" s="102">
        <v>8.5</v>
      </c>
      <c r="H65" s="79">
        <v>153</v>
      </c>
      <c r="I65" s="80">
        <v>44944</v>
      </c>
      <c r="J65" s="79" t="s">
        <v>376</v>
      </c>
      <c r="K65" s="95">
        <v>0</v>
      </c>
      <c r="L65" s="79"/>
    </row>
    <row r="66" spans="1:12" ht="70.05" customHeight="1" x14ac:dyDescent="0.3">
      <c r="A66" s="90">
        <v>44937</v>
      </c>
      <c r="B66" s="79" t="s">
        <v>377</v>
      </c>
      <c r="C66" s="79">
        <v>2868</v>
      </c>
      <c r="D66" s="79">
        <v>18121663</v>
      </c>
      <c r="E66" s="79" t="s">
        <v>378</v>
      </c>
      <c r="F66" s="93" t="s">
        <v>379</v>
      </c>
      <c r="G66" s="102">
        <v>67.5</v>
      </c>
      <c r="H66" s="79">
        <v>154</v>
      </c>
      <c r="I66" s="80">
        <v>44944</v>
      </c>
      <c r="J66" s="79" t="s">
        <v>380</v>
      </c>
      <c r="K66" s="95">
        <v>0</v>
      </c>
      <c r="L66" s="79"/>
    </row>
    <row r="67" spans="1:12" ht="70.05" customHeight="1" x14ac:dyDescent="0.3">
      <c r="A67" s="90">
        <v>44937</v>
      </c>
      <c r="B67" s="79" t="s">
        <v>381</v>
      </c>
      <c r="C67" s="79">
        <v>2868</v>
      </c>
      <c r="D67" s="79">
        <v>18121662</v>
      </c>
      <c r="E67" s="79" t="s">
        <v>382</v>
      </c>
      <c r="F67" s="93" t="s">
        <v>383</v>
      </c>
      <c r="G67" s="102">
        <v>22.5</v>
      </c>
      <c r="H67" s="79">
        <v>155</v>
      </c>
      <c r="I67" s="80">
        <v>44944</v>
      </c>
      <c r="J67" s="79" t="s">
        <v>384</v>
      </c>
      <c r="K67" s="95">
        <v>0</v>
      </c>
      <c r="L67" s="79"/>
    </row>
    <row r="68" spans="1:12" ht="70.05" customHeight="1" x14ac:dyDescent="0.3">
      <c r="A68" s="90">
        <v>44937</v>
      </c>
      <c r="B68" s="79" t="s">
        <v>385</v>
      </c>
      <c r="C68" s="79">
        <v>2868</v>
      </c>
      <c r="D68" s="79">
        <v>18121661</v>
      </c>
      <c r="E68" s="79" t="s">
        <v>386</v>
      </c>
      <c r="F68" s="93" t="s">
        <v>387</v>
      </c>
      <c r="G68" s="102">
        <v>30</v>
      </c>
      <c r="H68" s="79">
        <v>156</v>
      </c>
      <c r="I68" s="80">
        <v>44944</v>
      </c>
      <c r="J68" s="79" t="s">
        <v>388</v>
      </c>
      <c r="K68" s="95">
        <v>0</v>
      </c>
      <c r="L68" s="79"/>
    </row>
    <row r="69" spans="1:12" ht="70.05" customHeight="1" x14ac:dyDescent="0.3">
      <c r="A69" s="90">
        <v>44937</v>
      </c>
      <c r="B69" s="79" t="s">
        <v>389</v>
      </c>
      <c r="C69" s="79">
        <v>1989</v>
      </c>
      <c r="D69" s="79">
        <v>18121658</v>
      </c>
      <c r="E69" s="79" t="s">
        <v>390</v>
      </c>
      <c r="F69" s="93" t="s">
        <v>391</v>
      </c>
      <c r="G69" s="102">
        <v>22.4</v>
      </c>
      <c r="H69" s="79">
        <v>157</v>
      </c>
      <c r="I69" s="80">
        <v>44944</v>
      </c>
      <c r="J69" s="79" t="s">
        <v>392</v>
      </c>
      <c r="K69" s="95">
        <v>0</v>
      </c>
      <c r="L69" s="79"/>
    </row>
    <row r="70" spans="1:12" ht="70.05" customHeight="1" x14ac:dyDescent="0.3">
      <c r="A70" s="90">
        <v>44937</v>
      </c>
      <c r="B70" s="79">
        <v>126</v>
      </c>
      <c r="C70" s="79">
        <v>2864</v>
      </c>
      <c r="D70" s="79">
        <v>18121656</v>
      </c>
      <c r="E70" s="79" t="s">
        <v>393</v>
      </c>
      <c r="F70" s="93" t="s">
        <v>394</v>
      </c>
      <c r="G70" s="102">
        <v>25</v>
      </c>
      <c r="H70" s="79">
        <v>158</v>
      </c>
      <c r="I70" s="80">
        <v>44944</v>
      </c>
      <c r="J70" s="79" t="s">
        <v>395</v>
      </c>
      <c r="K70" s="95">
        <v>0</v>
      </c>
      <c r="L70" s="79"/>
    </row>
    <row r="71" spans="1:12" ht="70.05" customHeight="1" x14ac:dyDescent="0.3">
      <c r="A71" s="90">
        <v>44937</v>
      </c>
      <c r="B71" s="79">
        <v>125</v>
      </c>
      <c r="C71" s="79">
        <v>2866</v>
      </c>
      <c r="D71" s="79">
        <v>18121655</v>
      </c>
      <c r="E71" s="79" t="s">
        <v>396</v>
      </c>
      <c r="F71" s="93" t="s">
        <v>397</v>
      </c>
      <c r="G71" s="102">
        <v>30</v>
      </c>
      <c r="H71" s="79">
        <v>159</v>
      </c>
      <c r="I71" s="80">
        <v>44944</v>
      </c>
      <c r="J71" s="79" t="s">
        <v>398</v>
      </c>
      <c r="K71" s="95">
        <v>0</v>
      </c>
      <c r="L71" s="79"/>
    </row>
    <row r="72" spans="1:12" ht="70.05" customHeight="1" x14ac:dyDescent="0.3">
      <c r="A72" s="90">
        <v>44937</v>
      </c>
      <c r="B72" s="79">
        <v>123</v>
      </c>
      <c r="C72" s="79">
        <v>3324</v>
      </c>
      <c r="D72" s="79">
        <v>18121654</v>
      </c>
      <c r="E72" s="79" t="s">
        <v>399</v>
      </c>
      <c r="F72" s="112" t="s">
        <v>400</v>
      </c>
      <c r="G72" s="102">
        <v>60.84</v>
      </c>
      <c r="H72" s="79">
        <v>160</v>
      </c>
      <c r="I72" s="80">
        <v>44944</v>
      </c>
      <c r="J72" s="79" t="s">
        <v>401</v>
      </c>
      <c r="K72" s="95">
        <v>0</v>
      </c>
      <c r="L72" s="79"/>
    </row>
    <row r="73" spans="1:12" ht="70.05" customHeight="1" x14ac:dyDescent="0.3">
      <c r="A73" s="90">
        <v>44937</v>
      </c>
      <c r="B73" s="79">
        <v>122</v>
      </c>
      <c r="C73" s="79">
        <v>3027</v>
      </c>
      <c r="D73" s="79">
        <v>18121653</v>
      </c>
      <c r="E73" s="79" t="s">
        <v>402</v>
      </c>
      <c r="F73" s="93" t="s">
        <v>403</v>
      </c>
      <c r="G73" s="102">
        <v>16.670000000000002</v>
      </c>
      <c r="H73" s="79">
        <v>161</v>
      </c>
      <c r="I73" s="80">
        <v>44944</v>
      </c>
      <c r="J73" s="79" t="s">
        <v>404</v>
      </c>
      <c r="K73" s="95">
        <v>0</v>
      </c>
      <c r="L73" s="79"/>
    </row>
    <row r="74" spans="1:12" ht="70.05" customHeight="1" x14ac:dyDescent="0.3">
      <c r="A74" s="90">
        <v>44937</v>
      </c>
      <c r="B74" s="79">
        <v>121</v>
      </c>
      <c r="C74" s="79">
        <v>3506</v>
      </c>
      <c r="D74" s="79">
        <v>18121652</v>
      </c>
      <c r="E74" s="79" t="s">
        <v>405</v>
      </c>
      <c r="F74" s="93" t="s">
        <v>406</v>
      </c>
      <c r="G74" s="102">
        <v>272.77</v>
      </c>
      <c r="H74" s="79">
        <v>162</v>
      </c>
      <c r="I74" s="80">
        <v>44944</v>
      </c>
      <c r="J74" s="79" t="s">
        <v>407</v>
      </c>
      <c r="K74" s="95">
        <v>0</v>
      </c>
      <c r="L74" s="79"/>
    </row>
    <row r="75" spans="1:12" ht="70.05" customHeight="1" x14ac:dyDescent="0.3">
      <c r="A75" s="90">
        <v>44937</v>
      </c>
      <c r="B75" s="79">
        <v>121</v>
      </c>
      <c r="C75" s="79">
        <v>3507</v>
      </c>
      <c r="D75" s="79">
        <v>18121651</v>
      </c>
      <c r="E75" s="79" t="s">
        <v>408</v>
      </c>
      <c r="F75" s="93" t="s">
        <v>409</v>
      </c>
      <c r="G75" s="102">
        <v>327.14999999999998</v>
      </c>
      <c r="H75" s="79">
        <v>163</v>
      </c>
      <c r="I75" s="80">
        <v>44944</v>
      </c>
      <c r="J75" s="79" t="s">
        <v>410</v>
      </c>
      <c r="K75" s="95">
        <v>0</v>
      </c>
      <c r="L75" s="79"/>
    </row>
    <row r="76" spans="1:12" ht="70.05" customHeight="1" x14ac:dyDescent="0.3">
      <c r="A76" s="90">
        <v>44937</v>
      </c>
      <c r="B76" s="79">
        <v>119</v>
      </c>
      <c r="C76" s="79">
        <v>487</v>
      </c>
      <c r="D76" s="79">
        <v>18121650</v>
      </c>
      <c r="E76" s="79" t="s">
        <v>411</v>
      </c>
      <c r="F76" s="93" t="s">
        <v>412</v>
      </c>
      <c r="G76" s="102">
        <v>116.67</v>
      </c>
      <c r="H76" s="79">
        <v>164</v>
      </c>
      <c r="I76" s="80">
        <v>44944</v>
      </c>
      <c r="J76" s="79" t="s">
        <v>413</v>
      </c>
      <c r="K76" s="95">
        <v>0</v>
      </c>
      <c r="L76" s="79"/>
    </row>
    <row r="77" spans="1:12" ht="70.05" customHeight="1" x14ac:dyDescent="0.3">
      <c r="A77" s="90">
        <v>44930</v>
      </c>
      <c r="B77" s="79" t="s">
        <v>414</v>
      </c>
      <c r="C77" s="79">
        <v>6360</v>
      </c>
      <c r="D77" s="79">
        <v>18121594</v>
      </c>
      <c r="E77" s="79" t="s">
        <v>415</v>
      </c>
      <c r="F77" s="93" t="s">
        <v>416</v>
      </c>
      <c r="G77" s="102">
        <v>88.5</v>
      </c>
      <c r="H77" s="79">
        <v>95</v>
      </c>
      <c r="I77" s="80">
        <v>44944</v>
      </c>
      <c r="J77" s="79" t="s">
        <v>417</v>
      </c>
      <c r="K77" s="177">
        <v>9</v>
      </c>
      <c r="L77" s="79"/>
    </row>
    <row r="78" spans="1:12" ht="70.05" customHeight="1" x14ac:dyDescent="0.3">
      <c r="A78" s="90">
        <v>44930</v>
      </c>
      <c r="B78" s="79" t="s">
        <v>418</v>
      </c>
      <c r="C78" s="79">
        <v>7891</v>
      </c>
      <c r="D78" s="79">
        <v>18121595</v>
      </c>
      <c r="E78" s="79" t="s">
        <v>419</v>
      </c>
      <c r="F78" s="93" t="s">
        <v>420</v>
      </c>
      <c r="G78" s="102">
        <v>458.48</v>
      </c>
      <c r="H78" s="79">
        <v>96</v>
      </c>
      <c r="I78" s="80">
        <v>44944</v>
      </c>
      <c r="J78" s="79" t="s">
        <v>421</v>
      </c>
      <c r="K78" s="182">
        <v>18</v>
      </c>
      <c r="L78" s="79"/>
    </row>
    <row r="79" spans="1:12" ht="70.05" customHeight="1" x14ac:dyDescent="0.3">
      <c r="A79" s="90">
        <v>44592</v>
      </c>
      <c r="B79" s="79" t="s">
        <v>422</v>
      </c>
      <c r="C79" s="79">
        <v>5795</v>
      </c>
      <c r="D79" s="79">
        <v>18121598</v>
      </c>
      <c r="E79" s="79" t="s">
        <v>423</v>
      </c>
      <c r="F79" s="93" t="s">
        <v>424</v>
      </c>
      <c r="G79" s="102">
        <v>299.7</v>
      </c>
      <c r="H79" s="79">
        <v>98</v>
      </c>
      <c r="I79" s="80">
        <v>44944</v>
      </c>
      <c r="J79" s="79" t="s">
        <v>425</v>
      </c>
      <c r="K79" s="182">
        <v>18</v>
      </c>
      <c r="L79" s="79"/>
    </row>
    <row r="80" spans="1:12" ht="70.05" customHeight="1" x14ac:dyDescent="0.3">
      <c r="A80" s="90">
        <v>44566</v>
      </c>
      <c r="B80" s="79" t="s">
        <v>426</v>
      </c>
      <c r="C80" s="79">
        <v>6047</v>
      </c>
      <c r="D80" s="79">
        <v>18121599</v>
      </c>
      <c r="E80" s="79" t="s">
        <v>427</v>
      </c>
      <c r="F80" s="93" t="s">
        <v>428</v>
      </c>
      <c r="G80" s="102">
        <v>20</v>
      </c>
      <c r="H80" s="79">
        <v>100</v>
      </c>
      <c r="I80" s="80">
        <v>44944</v>
      </c>
      <c r="J80" s="79" t="s">
        <v>429</v>
      </c>
      <c r="K80" s="177">
        <v>9</v>
      </c>
      <c r="L80" s="79"/>
    </row>
    <row r="81" spans="1:12" ht="70.05" customHeight="1" x14ac:dyDescent="0.3">
      <c r="A81" s="90">
        <v>44566</v>
      </c>
      <c r="B81" s="79" t="s">
        <v>422</v>
      </c>
      <c r="C81" s="79">
        <v>913</v>
      </c>
      <c r="D81" s="79">
        <v>18121600</v>
      </c>
      <c r="E81" s="79" t="s">
        <v>430</v>
      </c>
      <c r="F81" s="112" t="s">
        <v>431</v>
      </c>
      <c r="G81" s="102">
        <v>487.3</v>
      </c>
      <c r="H81" s="79">
        <v>101</v>
      </c>
      <c r="I81" s="80">
        <v>44944</v>
      </c>
      <c r="J81" s="79" t="s">
        <v>432</v>
      </c>
      <c r="K81" s="177">
        <v>9</v>
      </c>
      <c r="L81" s="79"/>
    </row>
    <row r="82" spans="1:12" ht="70.05" customHeight="1" x14ac:dyDescent="0.3">
      <c r="A82" s="90">
        <v>44566</v>
      </c>
      <c r="B82" s="79" t="s">
        <v>433</v>
      </c>
      <c r="C82" s="79">
        <v>6047</v>
      </c>
      <c r="D82" s="79">
        <v>18121609</v>
      </c>
      <c r="E82" s="79" t="s">
        <v>434</v>
      </c>
      <c r="F82" s="93" t="s">
        <v>428</v>
      </c>
      <c r="G82" s="102">
        <v>120</v>
      </c>
      <c r="H82" s="79">
        <v>102</v>
      </c>
      <c r="I82" s="80">
        <v>44944</v>
      </c>
      <c r="J82" s="79" t="s">
        <v>435</v>
      </c>
      <c r="K82" s="177">
        <v>9</v>
      </c>
      <c r="L82" s="79"/>
    </row>
    <row r="83" spans="1:12" ht="70.05" customHeight="1" x14ac:dyDescent="0.3">
      <c r="A83" s="90">
        <v>44566</v>
      </c>
      <c r="B83" s="79" t="s">
        <v>436</v>
      </c>
      <c r="C83" s="79">
        <v>4068</v>
      </c>
      <c r="D83" s="79">
        <v>18121611</v>
      </c>
      <c r="E83" s="79" t="s">
        <v>437</v>
      </c>
      <c r="F83" s="93" t="s">
        <v>438</v>
      </c>
      <c r="G83" s="102">
        <v>345.1</v>
      </c>
      <c r="H83" s="79">
        <v>103</v>
      </c>
      <c r="I83" s="80">
        <v>44944</v>
      </c>
      <c r="J83" s="79" t="s">
        <v>439</v>
      </c>
      <c r="K83" s="95">
        <v>0</v>
      </c>
      <c r="L83" s="79"/>
    </row>
    <row r="84" spans="1:12" ht="70.05" customHeight="1" x14ac:dyDescent="0.3">
      <c r="A84" s="90">
        <v>44572</v>
      </c>
      <c r="B84" s="79">
        <v>85</v>
      </c>
      <c r="C84" s="79">
        <v>105</v>
      </c>
      <c r="D84" s="79">
        <v>18121613</v>
      </c>
      <c r="E84" s="79" t="s">
        <v>440</v>
      </c>
      <c r="F84" s="93" t="s">
        <v>441</v>
      </c>
      <c r="G84" s="102">
        <v>12.38</v>
      </c>
      <c r="H84" s="79">
        <v>166</v>
      </c>
      <c r="I84" s="80">
        <v>44944</v>
      </c>
      <c r="J84" s="79" t="s">
        <v>442</v>
      </c>
      <c r="K84" s="95">
        <v>0</v>
      </c>
      <c r="L84" s="79"/>
    </row>
    <row r="85" spans="1:12" ht="70.05" customHeight="1" x14ac:dyDescent="0.3">
      <c r="A85" s="90">
        <v>44572</v>
      </c>
      <c r="B85" s="79">
        <v>88</v>
      </c>
      <c r="C85" s="79">
        <v>1641</v>
      </c>
      <c r="D85" s="79">
        <v>18121616</v>
      </c>
      <c r="E85" s="79" t="s">
        <v>443</v>
      </c>
      <c r="F85" s="93" t="s">
        <v>444</v>
      </c>
      <c r="G85" s="102">
        <v>59800</v>
      </c>
      <c r="H85" s="79">
        <v>167</v>
      </c>
      <c r="I85" s="80">
        <v>44944</v>
      </c>
      <c r="J85" s="79" t="s">
        <v>445</v>
      </c>
      <c r="K85" s="95">
        <v>0</v>
      </c>
      <c r="L85" s="79"/>
    </row>
    <row r="86" spans="1:12" ht="70.05" customHeight="1" x14ac:dyDescent="0.3">
      <c r="A86" s="90">
        <v>44572</v>
      </c>
      <c r="B86" s="79">
        <v>89</v>
      </c>
      <c r="C86" s="79">
        <v>1352</v>
      </c>
      <c r="D86" s="79">
        <v>18121617</v>
      </c>
      <c r="E86" s="79" t="s">
        <v>446</v>
      </c>
      <c r="F86" s="93" t="s">
        <v>447</v>
      </c>
      <c r="G86" s="102">
        <v>132.69</v>
      </c>
      <c r="H86" s="79">
        <v>168</v>
      </c>
      <c r="I86" s="80">
        <v>44944</v>
      </c>
      <c r="J86" s="79" t="s">
        <v>448</v>
      </c>
      <c r="K86" s="95">
        <v>0</v>
      </c>
      <c r="L86" s="79"/>
    </row>
    <row r="87" spans="1:12" ht="70.05" customHeight="1" x14ac:dyDescent="0.3">
      <c r="A87" s="90">
        <v>44572</v>
      </c>
      <c r="B87" s="79">
        <v>90</v>
      </c>
      <c r="C87" s="79">
        <v>1483</v>
      </c>
      <c r="D87" s="79">
        <v>18121618</v>
      </c>
      <c r="E87" s="79" t="s">
        <v>449</v>
      </c>
      <c r="F87" s="93" t="s">
        <v>450</v>
      </c>
      <c r="G87" s="102">
        <v>232.8</v>
      </c>
      <c r="H87" s="79">
        <v>170</v>
      </c>
      <c r="I87" s="80">
        <v>44944</v>
      </c>
      <c r="J87" s="79" t="s">
        <v>451</v>
      </c>
      <c r="K87" s="95">
        <v>0</v>
      </c>
      <c r="L87" s="79"/>
    </row>
    <row r="88" spans="1:12" ht="70.05" customHeight="1" x14ac:dyDescent="0.3">
      <c r="A88" s="90">
        <v>44572</v>
      </c>
      <c r="B88" s="79">
        <v>91</v>
      </c>
      <c r="C88" s="79">
        <v>1484</v>
      </c>
      <c r="D88" s="79">
        <v>18121619</v>
      </c>
      <c r="E88" s="79" t="s">
        <v>452</v>
      </c>
      <c r="F88" s="93" t="s">
        <v>453</v>
      </c>
      <c r="G88" s="102">
        <v>50.5</v>
      </c>
      <c r="H88" s="79">
        <v>172</v>
      </c>
      <c r="I88" s="80">
        <v>44944</v>
      </c>
      <c r="J88" s="79" t="s">
        <v>454</v>
      </c>
      <c r="K88" s="95">
        <v>0</v>
      </c>
      <c r="L88" s="79"/>
    </row>
    <row r="89" spans="1:12" ht="70.05" customHeight="1" x14ac:dyDescent="0.3">
      <c r="A89" s="90">
        <v>44572</v>
      </c>
      <c r="B89" s="79">
        <v>92</v>
      </c>
      <c r="C89" s="79">
        <v>1486</v>
      </c>
      <c r="D89" s="79">
        <v>18121620</v>
      </c>
      <c r="E89" s="79" t="s">
        <v>455</v>
      </c>
      <c r="F89" s="93" t="s">
        <v>456</v>
      </c>
      <c r="G89" s="102">
        <v>130</v>
      </c>
      <c r="H89" s="79">
        <v>173</v>
      </c>
      <c r="I89" s="80">
        <v>44944</v>
      </c>
      <c r="J89" s="79" t="s">
        <v>457</v>
      </c>
      <c r="K89" s="95">
        <v>0</v>
      </c>
      <c r="L89" s="79"/>
    </row>
    <row r="90" spans="1:12" ht="70.05" customHeight="1" x14ac:dyDescent="0.3">
      <c r="A90" s="90">
        <v>44572</v>
      </c>
      <c r="B90" s="79">
        <v>93</v>
      </c>
      <c r="C90" s="79">
        <v>1141</v>
      </c>
      <c r="D90" s="79">
        <v>18121621</v>
      </c>
      <c r="E90" s="79" t="s">
        <v>458</v>
      </c>
      <c r="F90" s="93" t="s">
        <v>459</v>
      </c>
      <c r="G90" s="102">
        <v>13.33</v>
      </c>
      <c r="H90" s="79">
        <v>174</v>
      </c>
      <c r="I90" s="80">
        <v>44944</v>
      </c>
      <c r="J90" s="79" t="s">
        <v>460</v>
      </c>
      <c r="K90" s="95">
        <v>0</v>
      </c>
      <c r="L90" s="79"/>
    </row>
    <row r="91" spans="1:12" ht="70.05" customHeight="1" x14ac:dyDescent="0.3">
      <c r="A91" s="90">
        <v>44572</v>
      </c>
      <c r="B91" s="79">
        <v>94</v>
      </c>
      <c r="C91" s="79">
        <v>951</v>
      </c>
      <c r="D91" s="79">
        <v>18121622</v>
      </c>
      <c r="E91" s="79" t="s">
        <v>461</v>
      </c>
      <c r="F91" s="93" t="s">
        <v>462</v>
      </c>
      <c r="G91" s="102">
        <v>172.2</v>
      </c>
      <c r="H91" s="79">
        <v>175</v>
      </c>
      <c r="I91" s="80">
        <v>44944</v>
      </c>
      <c r="J91" s="79" t="s">
        <v>463</v>
      </c>
      <c r="K91" s="95">
        <v>0</v>
      </c>
      <c r="L91" s="79"/>
    </row>
    <row r="92" spans="1:12" ht="70.05" customHeight="1" x14ac:dyDescent="0.3">
      <c r="A92" s="90">
        <v>44572</v>
      </c>
      <c r="B92" s="79">
        <v>95</v>
      </c>
      <c r="C92" s="79">
        <v>976</v>
      </c>
      <c r="D92" s="79">
        <v>18121623</v>
      </c>
      <c r="E92" s="79" t="s">
        <v>464</v>
      </c>
      <c r="F92" s="93" t="s">
        <v>465</v>
      </c>
      <c r="G92" s="102">
        <v>71.760000000000005</v>
      </c>
      <c r="H92" s="79">
        <v>176</v>
      </c>
      <c r="I92" s="80">
        <v>44944</v>
      </c>
      <c r="J92" s="79" t="s">
        <v>466</v>
      </c>
      <c r="K92" s="95">
        <v>0</v>
      </c>
      <c r="L92" s="79"/>
    </row>
    <row r="93" spans="1:12" ht="70.05" customHeight="1" x14ac:dyDescent="0.3">
      <c r="A93" s="90">
        <v>44572</v>
      </c>
      <c r="B93" s="79">
        <v>96</v>
      </c>
      <c r="C93" s="79">
        <v>490</v>
      </c>
      <c r="D93" s="79">
        <v>18121624</v>
      </c>
      <c r="E93" s="79" t="s">
        <v>467</v>
      </c>
      <c r="F93" s="93" t="s">
        <v>468</v>
      </c>
      <c r="G93" s="102">
        <v>38.25</v>
      </c>
      <c r="H93" s="79">
        <v>177</v>
      </c>
      <c r="I93" s="80">
        <v>44944</v>
      </c>
      <c r="J93" s="79" t="s">
        <v>469</v>
      </c>
      <c r="K93" s="95">
        <v>0</v>
      </c>
      <c r="L93" s="79"/>
    </row>
    <row r="94" spans="1:12" ht="70.05" customHeight="1" x14ac:dyDescent="0.3">
      <c r="A94" s="90">
        <v>44572</v>
      </c>
      <c r="B94" s="79">
        <v>97</v>
      </c>
      <c r="C94" s="79">
        <v>1927</v>
      </c>
      <c r="D94" s="79">
        <v>18121625</v>
      </c>
      <c r="E94" s="79" t="s">
        <v>470</v>
      </c>
      <c r="F94" s="93" t="s">
        <v>471</v>
      </c>
      <c r="G94" s="102">
        <v>996.07</v>
      </c>
      <c r="H94" s="79">
        <v>178</v>
      </c>
      <c r="I94" s="80">
        <v>44944</v>
      </c>
      <c r="J94" s="79" t="s">
        <v>472</v>
      </c>
      <c r="K94" s="95">
        <v>0</v>
      </c>
      <c r="L94" s="79"/>
    </row>
    <row r="95" spans="1:12" ht="70.05" customHeight="1" x14ac:dyDescent="0.3">
      <c r="A95" s="90">
        <v>44572</v>
      </c>
      <c r="B95" s="79">
        <v>98</v>
      </c>
      <c r="C95" s="79">
        <v>75</v>
      </c>
      <c r="D95" s="79">
        <v>18121626</v>
      </c>
      <c r="E95" s="79" t="s">
        <v>473</v>
      </c>
      <c r="F95" s="93" t="s">
        <v>474</v>
      </c>
      <c r="G95" s="102">
        <v>212.5</v>
      </c>
      <c r="H95" s="79">
        <v>179</v>
      </c>
      <c r="I95" s="80">
        <v>44944</v>
      </c>
      <c r="J95" s="79" t="s">
        <v>475</v>
      </c>
      <c r="K95" s="95">
        <v>0</v>
      </c>
      <c r="L95" s="79"/>
    </row>
    <row r="96" spans="1:12" ht="70.05" customHeight="1" x14ac:dyDescent="0.3">
      <c r="A96" s="90">
        <v>44572</v>
      </c>
      <c r="B96" s="79">
        <v>99</v>
      </c>
      <c r="C96" s="79">
        <v>743</v>
      </c>
      <c r="D96" s="79">
        <v>18121627</v>
      </c>
      <c r="E96" s="79" t="s">
        <v>476</v>
      </c>
      <c r="F96" s="93" t="s">
        <v>477</v>
      </c>
      <c r="G96" s="102">
        <v>20.83</v>
      </c>
      <c r="H96" s="79">
        <v>180</v>
      </c>
      <c r="I96" s="80">
        <v>44944</v>
      </c>
      <c r="J96" s="79" t="s">
        <v>478</v>
      </c>
      <c r="K96" s="95">
        <v>0</v>
      </c>
      <c r="L96" s="79"/>
    </row>
    <row r="97" spans="1:12" ht="70.05" customHeight="1" x14ac:dyDescent="0.3">
      <c r="A97" s="90">
        <v>44572</v>
      </c>
      <c r="B97" s="79">
        <v>100</v>
      </c>
      <c r="C97" s="79">
        <v>1679</v>
      </c>
      <c r="D97" s="79">
        <v>18121628</v>
      </c>
      <c r="E97" s="79" t="s">
        <v>479</v>
      </c>
      <c r="F97" s="93" t="s">
        <v>480</v>
      </c>
      <c r="G97" s="102">
        <v>54</v>
      </c>
      <c r="H97" s="79">
        <v>181</v>
      </c>
      <c r="I97" s="80">
        <v>44944</v>
      </c>
      <c r="J97" s="79" t="s">
        <v>481</v>
      </c>
      <c r="K97" s="95">
        <v>0</v>
      </c>
      <c r="L97" s="79"/>
    </row>
    <row r="98" spans="1:12" ht="70.05" customHeight="1" x14ac:dyDescent="0.3">
      <c r="A98" s="90">
        <v>44572</v>
      </c>
      <c r="B98" s="79">
        <v>101</v>
      </c>
      <c r="C98" s="79">
        <v>2109</v>
      </c>
      <c r="D98" s="79">
        <v>18121629</v>
      </c>
      <c r="E98" s="79" t="s">
        <v>482</v>
      </c>
      <c r="F98" s="93" t="s">
        <v>483</v>
      </c>
      <c r="G98" s="102">
        <v>1248</v>
      </c>
      <c r="H98" s="79">
        <v>198</v>
      </c>
      <c r="I98" s="80">
        <v>44945</v>
      </c>
      <c r="J98" s="79" t="s">
        <v>484</v>
      </c>
      <c r="K98" s="95">
        <v>0</v>
      </c>
      <c r="L98" s="79"/>
    </row>
    <row r="99" spans="1:12" ht="70.05" customHeight="1" x14ac:dyDescent="0.3">
      <c r="A99" s="90">
        <v>44572</v>
      </c>
      <c r="B99" s="79">
        <v>102</v>
      </c>
      <c r="C99" s="79">
        <v>2127</v>
      </c>
      <c r="D99" s="79">
        <v>18121630</v>
      </c>
      <c r="E99" s="79" t="s">
        <v>485</v>
      </c>
      <c r="F99" s="93" t="s">
        <v>486</v>
      </c>
      <c r="G99" s="102">
        <v>1587.12</v>
      </c>
      <c r="H99" s="79">
        <v>200</v>
      </c>
      <c r="I99" s="80">
        <v>44945</v>
      </c>
      <c r="J99" s="79" t="s">
        <v>487</v>
      </c>
      <c r="K99" s="95">
        <v>0</v>
      </c>
      <c r="L99" s="79"/>
    </row>
    <row r="100" spans="1:12" ht="70.05" customHeight="1" x14ac:dyDescent="0.3">
      <c r="A100" s="90">
        <v>44572</v>
      </c>
      <c r="B100" s="79">
        <v>103</v>
      </c>
      <c r="C100" s="79">
        <v>1271</v>
      </c>
      <c r="D100" s="79">
        <v>18121631</v>
      </c>
      <c r="E100" s="79" t="s">
        <v>488</v>
      </c>
      <c r="F100" s="113" t="s">
        <v>489</v>
      </c>
      <c r="G100" s="102">
        <v>10</v>
      </c>
      <c r="H100" s="79">
        <v>201</v>
      </c>
      <c r="I100" s="80">
        <v>44945</v>
      </c>
      <c r="J100" s="79" t="s">
        <v>490</v>
      </c>
      <c r="K100" s="95">
        <v>0</v>
      </c>
      <c r="L100" s="79"/>
    </row>
    <row r="101" spans="1:12" ht="70.05" customHeight="1" x14ac:dyDescent="0.3">
      <c r="A101" s="90">
        <v>44572</v>
      </c>
      <c r="B101" s="79">
        <v>104</v>
      </c>
      <c r="C101" s="79">
        <v>947</v>
      </c>
      <c r="D101" s="79">
        <v>18121632</v>
      </c>
      <c r="E101" s="79" t="s">
        <v>491</v>
      </c>
      <c r="F101" s="93" t="s">
        <v>492</v>
      </c>
      <c r="G101" s="102">
        <v>74.25</v>
      </c>
      <c r="H101" s="79">
        <v>202</v>
      </c>
      <c r="I101" s="80">
        <v>44945</v>
      </c>
      <c r="J101" s="79" t="s">
        <v>493</v>
      </c>
      <c r="K101" s="95">
        <v>0</v>
      </c>
      <c r="L101" s="79"/>
    </row>
    <row r="102" spans="1:12" ht="70.05" customHeight="1" x14ac:dyDescent="0.3">
      <c r="A102" s="90">
        <v>44572</v>
      </c>
      <c r="B102" s="79">
        <v>105</v>
      </c>
      <c r="C102" s="79">
        <v>2351</v>
      </c>
      <c r="D102" s="79">
        <v>18121633</v>
      </c>
      <c r="E102" s="79" t="s">
        <v>494</v>
      </c>
      <c r="F102" s="93" t="s">
        <v>495</v>
      </c>
      <c r="G102" s="102">
        <v>98.13</v>
      </c>
      <c r="H102" s="79">
        <v>203</v>
      </c>
      <c r="I102" s="80">
        <v>44945</v>
      </c>
      <c r="J102" s="79" t="s">
        <v>496</v>
      </c>
      <c r="K102" s="95">
        <v>0</v>
      </c>
      <c r="L102" s="79"/>
    </row>
    <row r="103" spans="1:12" ht="70.05" customHeight="1" x14ac:dyDescent="0.3">
      <c r="A103" s="90">
        <v>44572</v>
      </c>
      <c r="B103" s="79">
        <v>106</v>
      </c>
      <c r="C103" s="79">
        <v>1902</v>
      </c>
      <c r="D103" s="79">
        <v>18121634</v>
      </c>
      <c r="E103" s="79" t="s">
        <v>497</v>
      </c>
      <c r="F103" s="93" t="s">
        <v>498</v>
      </c>
      <c r="G103" s="102">
        <v>18.98</v>
      </c>
      <c r="H103" s="79">
        <v>204</v>
      </c>
      <c r="I103" s="80">
        <v>44945</v>
      </c>
      <c r="J103" s="79" t="s">
        <v>499</v>
      </c>
      <c r="K103" s="95">
        <v>0</v>
      </c>
      <c r="L103" s="79"/>
    </row>
    <row r="104" spans="1:12" ht="70.05" customHeight="1" x14ac:dyDescent="0.3">
      <c r="A104" s="90">
        <v>44572</v>
      </c>
      <c r="B104" s="79">
        <v>107</v>
      </c>
      <c r="C104" s="79">
        <v>1711</v>
      </c>
      <c r="D104" s="79">
        <v>18121635</v>
      </c>
      <c r="E104" s="79" t="s">
        <v>500</v>
      </c>
      <c r="F104" s="93" t="s">
        <v>501</v>
      </c>
      <c r="G104" s="102">
        <v>210.86</v>
      </c>
      <c r="H104" s="79">
        <v>205</v>
      </c>
      <c r="I104" s="80">
        <v>44945</v>
      </c>
      <c r="J104" s="79" t="s">
        <v>502</v>
      </c>
      <c r="K104" s="95">
        <v>0</v>
      </c>
      <c r="L104" s="79"/>
    </row>
    <row r="105" spans="1:12" ht="70.05" customHeight="1" x14ac:dyDescent="0.3">
      <c r="A105" s="90">
        <v>44581</v>
      </c>
      <c r="B105" s="79" t="s">
        <v>503</v>
      </c>
      <c r="C105" s="79">
        <v>1358</v>
      </c>
      <c r="D105" s="79">
        <v>18121636</v>
      </c>
      <c r="E105" s="79" t="s">
        <v>504</v>
      </c>
      <c r="F105" s="93" t="s">
        <v>505</v>
      </c>
      <c r="G105" s="102">
        <v>33</v>
      </c>
      <c r="H105" s="79">
        <v>206</v>
      </c>
      <c r="I105" s="80">
        <v>44945</v>
      </c>
      <c r="J105" s="79" t="s">
        <v>506</v>
      </c>
      <c r="K105" s="95">
        <v>0</v>
      </c>
      <c r="L105" s="79"/>
    </row>
    <row r="106" spans="1:12" ht="70.05" customHeight="1" x14ac:dyDescent="0.3">
      <c r="A106" s="90">
        <v>44581</v>
      </c>
      <c r="B106" s="79" t="s">
        <v>507</v>
      </c>
      <c r="C106" s="79">
        <v>1358</v>
      </c>
      <c r="D106" s="79">
        <v>18121637</v>
      </c>
      <c r="E106" s="79" t="s">
        <v>508</v>
      </c>
      <c r="F106" s="93" t="s">
        <v>509</v>
      </c>
      <c r="G106" s="102">
        <v>17</v>
      </c>
      <c r="H106" s="79">
        <v>207</v>
      </c>
      <c r="I106" s="80">
        <v>44945</v>
      </c>
      <c r="J106" s="79" t="s">
        <v>510</v>
      </c>
      <c r="K106" s="95">
        <v>0</v>
      </c>
      <c r="L106" s="79"/>
    </row>
    <row r="107" spans="1:12" ht="70.05" customHeight="1" x14ac:dyDescent="0.3">
      <c r="A107" s="90">
        <v>44572</v>
      </c>
      <c r="B107" s="79">
        <v>109</v>
      </c>
      <c r="C107" s="79">
        <v>1672</v>
      </c>
      <c r="D107" s="79">
        <v>18121638</v>
      </c>
      <c r="E107" s="79" t="s">
        <v>511</v>
      </c>
      <c r="F107" s="79" t="s">
        <v>512</v>
      </c>
      <c r="G107" s="102">
        <v>58.33</v>
      </c>
      <c r="H107" s="79">
        <v>208</v>
      </c>
      <c r="I107" s="80">
        <v>44945</v>
      </c>
      <c r="J107" s="79" t="s">
        <v>513</v>
      </c>
      <c r="K107" s="95">
        <v>0</v>
      </c>
      <c r="L107" s="79"/>
    </row>
    <row r="108" spans="1:12" ht="70.05" customHeight="1" x14ac:dyDescent="0.3">
      <c r="A108" s="90">
        <v>44572</v>
      </c>
      <c r="B108" s="79">
        <v>110</v>
      </c>
      <c r="C108" s="79">
        <v>1460</v>
      </c>
      <c r="D108" s="79">
        <v>18121639</v>
      </c>
      <c r="E108" s="79" t="s">
        <v>514</v>
      </c>
      <c r="F108" s="93" t="s">
        <v>515</v>
      </c>
      <c r="G108" s="102">
        <v>49.5</v>
      </c>
      <c r="H108" s="79">
        <v>209</v>
      </c>
      <c r="I108" s="80">
        <v>44945</v>
      </c>
      <c r="J108" s="79" t="s">
        <v>516</v>
      </c>
      <c r="K108" s="95">
        <v>0</v>
      </c>
      <c r="L108" s="79"/>
    </row>
    <row r="109" spans="1:12" ht="70.05" customHeight="1" x14ac:dyDescent="0.3">
      <c r="A109" s="90">
        <v>44572</v>
      </c>
      <c r="B109" s="79">
        <v>111</v>
      </c>
      <c r="C109" s="79">
        <v>1469</v>
      </c>
      <c r="D109" s="79">
        <v>18121640</v>
      </c>
      <c r="E109" s="79" t="s">
        <v>517</v>
      </c>
      <c r="F109" s="93" t="s">
        <v>518</v>
      </c>
      <c r="G109" s="102">
        <v>8.25</v>
      </c>
      <c r="H109" s="79">
        <v>210</v>
      </c>
      <c r="I109" s="80">
        <v>44945</v>
      </c>
      <c r="J109" s="79" t="s">
        <v>519</v>
      </c>
      <c r="K109" s="95">
        <v>0</v>
      </c>
      <c r="L109" s="79"/>
    </row>
    <row r="110" spans="1:12" ht="70.05" customHeight="1" x14ac:dyDescent="0.3">
      <c r="A110" s="90">
        <v>44572</v>
      </c>
      <c r="B110" s="79">
        <v>111</v>
      </c>
      <c r="C110" s="79">
        <v>2739</v>
      </c>
      <c r="D110" s="79">
        <v>18121641</v>
      </c>
      <c r="E110" s="79" t="s">
        <v>520</v>
      </c>
      <c r="F110" s="93" t="s">
        <v>521</v>
      </c>
      <c r="G110" s="102">
        <v>95.19</v>
      </c>
      <c r="H110" s="79">
        <v>211</v>
      </c>
      <c r="I110" s="80">
        <v>44945</v>
      </c>
      <c r="J110" s="79" t="s">
        <v>522</v>
      </c>
      <c r="K110" s="95">
        <v>0</v>
      </c>
      <c r="L110" s="79"/>
    </row>
    <row r="111" spans="1:12" ht="70.05" customHeight="1" x14ac:dyDescent="0.3">
      <c r="A111" s="90">
        <v>44572</v>
      </c>
      <c r="B111" s="79">
        <v>113</v>
      </c>
      <c r="C111" s="79">
        <v>2942</v>
      </c>
      <c r="D111" s="79">
        <v>18121642</v>
      </c>
      <c r="E111" s="79" t="s">
        <v>523</v>
      </c>
      <c r="F111" s="93" t="s">
        <v>524</v>
      </c>
      <c r="G111" s="102">
        <v>18</v>
      </c>
      <c r="H111" s="79">
        <v>215</v>
      </c>
      <c r="I111" s="80">
        <v>44945</v>
      </c>
      <c r="J111" s="79" t="s">
        <v>525</v>
      </c>
      <c r="K111" s="95">
        <v>0</v>
      </c>
      <c r="L111" s="79"/>
    </row>
    <row r="112" spans="1:12" ht="70.05" customHeight="1" x14ac:dyDescent="0.3">
      <c r="A112" s="90">
        <v>44572</v>
      </c>
      <c r="B112" s="79">
        <v>114</v>
      </c>
      <c r="C112" s="79">
        <v>2263</v>
      </c>
      <c r="D112" s="79">
        <v>18121643</v>
      </c>
      <c r="E112" s="79" t="s">
        <v>526</v>
      </c>
      <c r="F112" s="93" t="s">
        <v>527</v>
      </c>
      <c r="G112" s="102">
        <v>91.69</v>
      </c>
      <c r="H112" s="79">
        <v>216</v>
      </c>
      <c r="I112" s="80">
        <v>44945</v>
      </c>
      <c r="J112" s="79" t="s">
        <v>528</v>
      </c>
      <c r="K112" s="95">
        <v>0</v>
      </c>
      <c r="L112" s="79"/>
    </row>
    <row r="113" spans="1:12" ht="70.05" customHeight="1" x14ac:dyDescent="0.3">
      <c r="A113" s="90">
        <v>44572</v>
      </c>
      <c r="B113" s="79">
        <v>115</v>
      </c>
      <c r="C113" s="79">
        <v>2236</v>
      </c>
      <c r="D113" s="79">
        <v>18121644</v>
      </c>
      <c r="E113" s="79" t="s">
        <v>529</v>
      </c>
      <c r="F113" s="93" t="s">
        <v>530</v>
      </c>
      <c r="G113" s="102">
        <v>92.08</v>
      </c>
      <c r="H113" s="79">
        <v>217</v>
      </c>
      <c r="I113" s="80">
        <v>44945</v>
      </c>
      <c r="J113" s="79" t="s">
        <v>531</v>
      </c>
      <c r="K113" s="95">
        <v>0</v>
      </c>
      <c r="L113" s="79"/>
    </row>
    <row r="114" spans="1:12" ht="70.05" customHeight="1" x14ac:dyDescent="0.3">
      <c r="A114" s="90">
        <v>44572</v>
      </c>
      <c r="B114" s="79">
        <v>116</v>
      </c>
      <c r="C114" s="79">
        <v>1990</v>
      </c>
      <c r="D114" s="79">
        <v>18121645</v>
      </c>
      <c r="E114" s="79" t="s">
        <v>532</v>
      </c>
      <c r="F114" s="93" t="s">
        <v>533</v>
      </c>
      <c r="G114" s="102">
        <v>15</v>
      </c>
      <c r="H114" s="79">
        <v>218</v>
      </c>
      <c r="I114" s="80">
        <v>44945</v>
      </c>
      <c r="J114" s="79" t="s">
        <v>534</v>
      </c>
      <c r="K114" s="95">
        <v>0</v>
      </c>
      <c r="L114" s="79"/>
    </row>
    <row r="115" spans="1:12" ht="70.05" customHeight="1" x14ac:dyDescent="0.3">
      <c r="A115" s="90">
        <v>44572</v>
      </c>
      <c r="B115" s="79" t="s">
        <v>535</v>
      </c>
      <c r="C115" s="79">
        <v>1335</v>
      </c>
      <c r="D115" s="79">
        <v>18121648</v>
      </c>
      <c r="E115" s="79" t="s">
        <v>536</v>
      </c>
      <c r="F115" s="93" t="s">
        <v>537</v>
      </c>
      <c r="G115" s="102">
        <v>40</v>
      </c>
      <c r="H115" s="79">
        <v>219</v>
      </c>
      <c r="I115" s="80">
        <v>44945</v>
      </c>
      <c r="J115" s="79" t="s">
        <v>538</v>
      </c>
      <c r="K115" s="95">
        <v>0</v>
      </c>
      <c r="L115" s="79"/>
    </row>
    <row r="116" spans="1:12" ht="70.05" customHeight="1" x14ac:dyDescent="0.3">
      <c r="A116" s="90">
        <v>44572</v>
      </c>
      <c r="B116" s="79" t="s">
        <v>539</v>
      </c>
      <c r="C116" s="79">
        <v>1335</v>
      </c>
      <c r="D116" s="79">
        <v>18121647</v>
      </c>
      <c r="E116" s="79" t="s">
        <v>540</v>
      </c>
      <c r="F116" s="93" t="s">
        <v>541</v>
      </c>
      <c r="G116" s="102">
        <v>20</v>
      </c>
      <c r="H116" s="79">
        <v>220</v>
      </c>
      <c r="I116" s="80">
        <v>44945</v>
      </c>
      <c r="J116" s="79" t="s">
        <v>542</v>
      </c>
      <c r="K116" s="95">
        <v>0</v>
      </c>
      <c r="L116" s="79"/>
    </row>
    <row r="117" spans="1:12" ht="70.05" customHeight="1" x14ac:dyDescent="0.3">
      <c r="A117" s="90">
        <v>44572</v>
      </c>
      <c r="B117" s="79" t="s">
        <v>535</v>
      </c>
      <c r="C117" s="79">
        <v>1335</v>
      </c>
      <c r="D117" s="79">
        <v>18121648</v>
      </c>
      <c r="E117" s="79" t="s">
        <v>543</v>
      </c>
      <c r="F117" s="93" t="s">
        <v>537</v>
      </c>
      <c r="G117" s="102">
        <v>50</v>
      </c>
      <c r="H117" s="79">
        <v>221</v>
      </c>
      <c r="I117" s="80">
        <v>44945</v>
      </c>
      <c r="J117" s="79" t="s">
        <v>544</v>
      </c>
      <c r="K117" s="95">
        <v>0</v>
      </c>
      <c r="L117" s="79"/>
    </row>
    <row r="118" spans="1:12" ht="99" customHeight="1" x14ac:dyDescent="0.3">
      <c r="A118" s="90">
        <v>44572</v>
      </c>
      <c r="B118" s="79">
        <v>118</v>
      </c>
      <c r="C118" s="79">
        <v>3709</v>
      </c>
      <c r="D118" s="79">
        <v>18121649</v>
      </c>
      <c r="E118" s="79" t="s">
        <v>545</v>
      </c>
      <c r="F118" s="93" t="s">
        <v>546</v>
      </c>
      <c r="G118" s="102">
        <v>48300</v>
      </c>
      <c r="H118" s="79">
        <v>222</v>
      </c>
      <c r="I118" s="80">
        <v>44945</v>
      </c>
      <c r="J118" s="79" t="s">
        <v>547</v>
      </c>
      <c r="K118" s="95">
        <v>0</v>
      </c>
      <c r="L118" s="79"/>
    </row>
    <row r="119" spans="1:12" ht="70.05" customHeight="1" x14ac:dyDescent="0.3">
      <c r="A119" s="90">
        <v>44574</v>
      </c>
      <c r="B119" s="79">
        <v>2</v>
      </c>
      <c r="C119" s="79">
        <v>6938</v>
      </c>
      <c r="D119" s="79">
        <v>18121727</v>
      </c>
      <c r="E119" s="79" t="s">
        <v>548</v>
      </c>
      <c r="F119" s="93" t="s">
        <v>549</v>
      </c>
      <c r="G119" s="102">
        <v>5287.32</v>
      </c>
      <c r="H119" s="79">
        <v>223</v>
      </c>
      <c r="I119" s="80">
        <v>44945</v>
      </c>
      <c r="J119" s="79" t="s">
        <v>550</v>
      </c>
      <c r="K119" s="79">
        <v>19</v>
      </c>
      <c r="L119" s="79"/>
    </row>
    <row r="120" spans="1:12" ht="70.05" customHeight="1" x14ac:dyDescent="0.3">
      <c r="A120" s="90">
        <v>44574</v>
      </c>
      <c r="B120" s="79">
        <v>2</v>
      </c>
      <c r="C120" s="79">
        <v>1774</v>
      </c>
      <c r="D120" s="79">
        <v>18121705</v>
      </c>
      <c r="E120" s="79" t="s">
        <v>551</v>
      </c>
      <c r="F120" s="93" t="s">
        <v>552</v>
      </c>
      <c r="G120" s="102">
        <v>4400</v>
      </c>
      <c r="H120" s="79">
        <v>224</v>
      </c>
      <c r="I120" s="80">
        <v>44945</v>
      </c>
      <c r="J120" s="79" t="s">
        <v>553</v>
      </c>
      <c r="K120" s="79">
        <v>19</v>
      </c>
      <c r="L120" s="79"/>
    </row>
    <row r="121" spans="1:12" ht="70.05" customHeight="1" x14ac:dyDescent="0.3">
      <c r="A121" s="90">
        <v>44574</v>
      </c>
      <c r="B121" s="79">
        <v>3</v>
      </c>
      <c r="C121" s="79">
        <v>7538</v>
      </c>
      <c r="D121" s="79">
        <v>18121715</v>
      </c>
      <c r="E121" s="79" t="s">
        <v>554</v>
      </c>
      <c r="F121" s="93" t="s">
        <v>555</v>
      </c>
      <c r="G121" s="102">
        <v>4600</v>
      </c>
      <c r="H121" s="79">
        <v>225</v>
      </c>
      <c r="I121" s="80">
        <v>44945</v>
      </c>
      <c r="J121" s="79" t="s">
        <v>556</v>
      </c>
      <c r="K121" s="79">
        <v>19</v>
      </c>
      <c r="L121" s="79"/>
    </row>
    <row r="122" spans="1:12" ht="70.05" customHeight="1" x14ac:dyDescent="0.3">
      <c r="A122" s="90">
        <v>44581</v>
      </c>
      <c r="B122" s="79">
        <v>5</v>
      </c>
      <c r="C122" s="79">
        <v>3037</v>
      </c>
      <c r="D122" s="79">
        <v>18121721</v>
      </c>
      <c r="E122" s="79" t="s">
        <v>557</v>
      </c>
      <c r="F122" s="93" t="s">
        <v>558</v>
      </c>
      <c r="G122" s="102">
        <v>2200</v>
      </c>
      <c r="H122" s="79">
        <v>226</v>
      </c>
      <c r="I122" s="80">
        <v>44945</v>
      </c>
      <c r="J122" s="79" t="s">
        <v>559</v>
      </c>
      <c r="K122" s="79">
        <v>19</v>
      </c>
      <c r="L122" s="79"/>
    </row>
    <row r="123" spans="1:12" ht="70.05" customHeight="1" x14ac:dyDescent="0.3">
      <c r="A123" s="90">
        <v>44581</v>
      </c>
      <c r="B123" s="79">
        <v>6</v>
      </c>
      <c r="C123" s="79">
        <v>4368</v>
      </c>
      <c r="D123" s="79">
        <v>18121722</v>
      </c>
      <c r="E123" s="79" t="s">
        <v>560</v>
      </c>
      <c r="F123" s="93" t="s">
        <v>561</v>
      </c>
      <c r="G123" s="102">
        <v>2300</v>
      </c>
      <c r="H123" s="79">
        <v>227</v>
      </c>
      <c r="I123" s="80">
        <v>44945</v>
      </c>
      <c r="J123" s="79" t="s">
        <v>562</v>
      </c>
      <c r="K123" s="79">
        <v>19</v>
      </c>
      <c r="L123" s="79"/>
    </row>
    <row r="124" spans="1:12" ht="70.05" customHeight="1" x14ac:dyDescent="0.3">
      <c r="A124" s="90">
        <v>44574</v>
      </c>
      <c r="B124" s="79">
        <v>14</v>
      </c>
      <c r="C124" s="79">
        <v>5029</v>
      </c>
      <c r="D124" s="79">
        <v>18121716</v>
      </c>
      <c r="E124" s="79" t="s">
        <v>563</v>
      </c>
      <c r="F124" s="93" t="s">
        <v>564</v>
      </c>
      <c r="G124" s="102">
        <v>2300</v>
      </c>
      <c r="H124" s="79">
        <v>228</v>
      </c>
      <c r="I124" s="80">
        <v>44945</v>
      </c>
      <c r="J124" s="79" t="s">
        <v>565</v>
      </c>
      <c r="K124" s="79">
        <v>19</v>
      </c>
      <c r="L124" s="79"/>
    </row>
    <row r="125" spans="1:12" ht="70.05" customHeight="1" x14ac:dyDescent="0.3">
      <c r="A125" s="90">
        <v>44572</v>
      </c>
      <c r="B125" s="79" t="s">
        <v>566</v>
      </c>
      <c r="C125" s="79">
        <v>6361</v>
      </c>
      <c r="D125" s="79">
        <v>18121660</v>
      </c>
      <c r="E125" s="79" t="s">
        <v>567</v>
      </c>
      <c r="F125" s="93" t="s">
        <v>568</v>
      </c>
      <c r="G125" s="102">
        <v>133.80000000000001</v>
      </c>
      <c r="H125" s="79">
        <v>235</v>
      </c>
      <c r="I125" s="80">
        <v>44946</v>
      </c>
      <c r="J125" s="79" t="s">
        <v>569</v>
      </c>
      <c r="K125" s="177">
        <v>9</v>
      </c>
      <c r="L125" s="79"/>
    </row>
    <row r="126" spans="1:12" ht="70.05" customHeight="1" x14ac:dyDescent="0.3">
      <c r="A126" s="90">
        <v>44572</v>
      </c>
      <c r="B126" s="79">
        <v>128</v>
      </c>
      <c r="C126" s="79">
        <v>2863</v>
      </c>
      <c r="D126" s="79">
        <v>18121657</v>
      </c>
      <c r="E126" s="79" t="s">
        <v>570</v>
      </c>
      <c r="F126" s="93" t="s">
        <v>571</v>
      </c>
      <c r="G126" s="102">
        <v>25</v>
      </c>
      <c r="H126" s="79">
        <v>265</v>
      </c>
      <c r="I126" s="80">
        <v>44946</v>
      </c>
      <c r="J126" s="79" t="s">
        <v>572</v>
      </c>
      <c r="K126" s="95">
        <v>0</v>
      </c>
      <c r="L126" s="79"/>
    </row>
    <row r="127" spans="1:12" ht="70.05" customHeight="1" x14ac:dyDescent="0.3">
      <c r="A127" s="90">
        <v>44572</v>
      </c>
      <c r="B127" s="79" t="s">
        <v>573</v>
      </c>
      <c r="C127" s="79">
        <v>2222</v>
      </c>
      <c r="D127" s="79">
        <v>18121659</v>
      </c>
      <c r="E127" s="79" t="s">
        <v>574</v>
      </c>
      <c r="F127" s="114" t="s">
        <v>575</v>
      </c>
      <c r="G127" s="102">
        <v>25.5</v>
      </c>
      <c r="H127" s="79">
        <v>266</v>
      </c>
      <c r="I127" s="80">
        <v>44946</v>
      </c>
      <c r="J127" s="79" t="s">
        <v>576</v>
      </c>
      <c r="K127" s="95">
        <v>0</v>
      </c>
      <c r="L127" s="79"/>
    </row>
    <row r="128" spans="1:12" ht="70.05" customHeight="1" x14ac:dyDescent="0.3">
      <c r="A128" s="90">
        <v>44573</v>
      </c>
      <c r="B128" s="79" t="s">
        <v>577</v>
      </c>
      <c r="C128" s="79">
        <v>7015</v>
      </c>
      <c r="D128" s="79">
        <v>18121710</v>
      </c>
      <c r="E128" s="79" t="s">
        <v>578</v>
      </c>
      <c r="F128" s="93" t="s">
        <v>579</v>
      </c>
      <c r="G128" s="102">
        <v>52</v>
      </c>
      <c r="H128" s="79">
        <v>268</v>
      </c>
      <c r="I128" s="80">
        <v>44946</v>
      </c>
      <c r="J128" s="79" t="s">
        <v>580</v>
      </c>
      <c r="K128" s="95">
        <v>0</v>
      </c>
      <c r="L128" s="79"/>
    </row>
    <row r="129" spans="1:12" ht="70.05" customHeight="1" x14ac:dyDescent="0.3">
      <c r="A129" s="90">
        <v>44573</v>
      </c>
      <c r="B129" s="79" t="s">
        <v>581</v>
      </c>
      <c r="C129" s="79">
        <v>4860</v>
      </c>
      <c r="D129" s="79">
        <v>18121713</v>
      </c>
      <c r="E129" s="79" t="s">
        <v>582</v>
      </c>
      <c r="F129" s="93" t="s">
        <v>583</v>
      </c>
      <c r="G129" s="102">
        <v>91.25</v>
      </c>
      <c r="H129" s="79">
        <v>269</v>
      </c>
      <c r="I129" s="80">
        <v>44946</v>
      </c>
      <c r="J129" s="79" t="s">
        <v>584</v>
      </c>
      <c r="K129" s="95">
        <v>0</v>
      </c>
      <c r="L129" s="79"/>
    </row>
    <row r="130" spans="1:12" ht="70.05" customHeight="1" x14ac:dyDescent="0.3">
      <c r="A130" s="90">
        <v>44573</v>
      </c>
      <c r="B130" s="79">
        <v>172</v>
      </c>
      <c r="C130" s="79">
        <v>6669</v>
      </c>
      <c r="D130" s="79">
        <v>18121714</v>
      </c>
      <c r="E130" s="79" t="s">
        <v>585</v>
      </c>
      <c r="F130" s="93" t="s">
        <v>586</v>
      </c>
      <c r="G130" s="102">
        <v>46.67</v>
      </c>
      <c r="H130" s="79">
        <v>270</v>
      </c>
      <c r="I130" s="80">
        <v>44946</v>
      </c>
      <c r="J130" s="79" t="s">
        <v>587</v>
      </c>
      <c r="K130" s="95">
        <v>0</v>
      </c>
      <c r="L130" s="79"/>
    </row>
    <row r="131" spans="1:12" ht="70.05" customHeight="1" x14ac:dyDescent="0.3">
      <c r="A131" s="90">
        <v>44573</v>
      </c>
      <c r="B131" s="79" t="s">
        <v>588</v>
      </c>
      <c r="C131" s="79">
        <v>4708</v>
      </c>
      <c r="D131" s="79">
        <v>18121718</v>
      </c>
      <c r="E131" s="79" t="s">
        <v>589</v>
      </c>
      <c r="F131" s="93" t="s">
        <v>590</v>
      </c>
      <c r="G131" s="102">
        <v>60.31</v>
      </c>
      <c r="H131" s="79">
        <v>272</v>
      </c>
      <c r="I131" s="80">
        <v>44946</v>
      </c>
      <c r="J131" s="79" t="s">
        <v>591</v>
      </c>
      <c r="K131" s="95">
        <v>0</v>
      </c>
      <c r="L131" s="79"/>
    </row>
    <row r="132" spans="1:12" ht="70.05" customHeight="1" x14ac:dyDescent="0.3">
      <c r="A132" s="90">
        <v>44573</v>
      </c>
      <c r="B132" s="79" t="s">
        <v>592</v>
      </c>
      <c r="C132" s="79">
        <v>4708</v>
      </c>
      <c r="D132" s="79">
        <v>18121719</v>
      </c>
      <c r="E132" s="79" t="s">
        <v>405</v>
      </c>
      <c r="F132" s="93" t="s">
        <v>590</v>
      </c>
      <c r="G132" s="102">
        <v>361.84</v>
      </c>
      <c r="H132" s="79">
        <v>273</v>
      </c>
      <c r="I132" s="80">
        <v>44946</v>
      </c>
      <c r="J132" s="79" t="s">
        <v>593</v>
      </c>
      <c r="K132" s="95">
        <v>0</v>
      </c>
      <c r="L132" s="79"/>
    </row>
    <row r="133" spans="1:12" ht="70.05" customHeight="1" x14ac:dyDescent="0.3">
      <c r="A133" s="90">
        <v>44924</v>
      </c>
      <c r="B133" s="79" t="s">
        <v>594</v>
      </c>
      <c r="C133" s="79">
        <v>7778</v>
      </c>
      <c r="D133" s="79">
        <v>18121585</v>
      </c>
      <c r="E133" s="79" t="s">
        <v>595</v>
      </c>
      <c r="F133" s="93" t="s">
        <v>596</v>
      </c>
      <c r="G133" s="102">
        <v>1155.56</v>
      </c>
      <c r="H133" s="79">
        <v>231</v>
      </c>
      <c r="I133" s="80">
        <v>44945</v>
      </c>
      <c r="J133" s="79" t="s">
        <v>597</v>
      </c>
      <c r="K133" s="182">
        <v>18</v>
      </c>
      <c r="L133" s="79"/>
    </row>
    <row r="134" spans="1:12" ht="70.05" customHeight="1" x14ac:dyDescent="0.3">
      <c r="A134" s="90">
        <v>44925</v>
      </c>
      <c r="B134" s="79" t="s">
        <v>598</v>
      </c>
      <c r="C134" s="79">
        <v>7819</v>
      </c>
      <c r="D134" s="79">
        <v>18121590</v>
      </c>
      <c r="E134" s="79" t="s">
        <v>599</v>
      </c>
      <c r="F134" s="93" t="s">
        <v>600</v>
      </c>
      <c r="G134" s="102">
        <v>7591.11</v>
      </c>
      <c r="H134" s="79">
        <v>232</v>
      </c>
      <c r="I134" s="80">
        <v>44945</v>
      </c>
      <c r="J134" s="79" t="s">
        <v>601</v>
      </c>
      <c r="K134" s="182">
        <v>18</v>
      </c>
      <c r="L134" s="79"/>
    </row>
    <row r="135" spans="1:12" ht="70.05" customHeight="1" x14ac:dyDescent="0.3">
      <c r="A135" s="90">
        <v>44931</v>
      </c>
      <c r="B135" s="115" t="s">
        <v>602</v>
      </c>
      <c r="C135" s="79">
        <v>7859</v>
      </c>
      <c r="D135" s="79">
        <v>18121596</v>
      </c>
      <c r="E135" s="79" t="s">
        <v>603</v>
      </c>
      <c r="F135" s="93" t="s">
        <v>604</v>
      </c>
      <c r="G135" s="102">
        <v>6186.67</v>
      </c>
      <c r="H135" s="79">
        <v>233</v>
      </c>
      <c r="I135" s="80">
        <v>44945</v>
      </c>
      <c r="J135" s="79" t="s">
        <v>605</v>
      </c>
      <c r="K135" s="182">
        <v>18</v>
      </c>
      <c r="L135" s="79"/>
    </row>
    <row r="136" spans="1:12" ht="70.05" customHeight="1" x14ac:dyDescent="0.3">
      <c r="A136" s="90">
        <v>44936</v>
      </c>
      <c r="B136" s="115" t="s">
        <v>606</v>
      </c>
      <c r="C136" s="79">
        <v>6983</v>
      </c>
      <c r="D136" s="79">
        <v>18121610</v>
      </c>
      <c r="E136" s="79" t="s">
        <v>607</v>
      </c>
      <c r="F136" s="93" t="s">
        <v>608</v>
      </c>
      <c r="G136" s="102">
        <v>2936.73</v>
      </c>
      <c r="H136" s="79">
        <v>263</v>
      </c>
      <c r="I136" s="80">
        <v>44946</v>
      </c>
      <c r="J136" s="79" t="s">
        <v>609</v>
      </c>
      <c r="K136" s="182">
        <v>18</v>
      </c>
      <c r="L136" s="79"/>
    </row>
    <row r="137" spans="1:12" ht="70.05" customHeight="1" x14ac:dyDescent="0.3">
      <c r="A137" s="90">
        <v>44937</v>
      </c>
      <c r="B137" s="115" t="s">
        <v>610</v>
      </c>
      <c r="C137" s="79">
        <v>1103</v>
      </c>
      <c r="D137" s="79">
        <v>22000120</v>
      </c>
      <c r="E137" s="79" t="s">
        <v>611</v>
      </c>
      <c r="F137" s="93" t="s">
        <v>612</v>
      </c>
      <c r="G137" s="102">
        <v>32.5</v>
      </c>
      <c r="H137" s="79">
        <v>264</v>
      </c>
      <c r="I137" s="80">
        <v>44946</v>
      </c>
      <c r="J137" s="79" t="s">
        <v>613</v>
      </c>
      <c r="K137" s="95">
        <v>0</v>
      </c>
      <c r="L137" s="79"/>
    </row>
    <row r="138" spans="1:12" ht="70.05" customHeight="1" x14ac:dyDescent="0.3">
      <c r="A138" s="90">
        <v>44938</v>
      </c>
      <c r="B138" s="115" t="s">
        <v>614</v>
      </c>
      <c r="C138" s="79">
        <v>2432</v>
      </c>
      <c r="D138" s="79">
        <v>18121709</v>
      </c>
      <c r="E138" s="79" t="s">
        <v>615</v>
      </c>
      <c r="F138" s="93" t="s">
        <v>616</v>
      </c>
      <c r="G138" s="102">
        <v>1524.52</v>
      </c>
      <c r="H138" s="79">
        <v>267</v>
      </c>
      <c r="I138" s="80">
        <v>44946</v>
      </c>
      <c r="J138" s="79" t="s">
        <v>617</v>
      </c>
      <c r="K138" s="95">
        <v>0</v>
      </c>
      <c r="L138" s="79"/>
    </row>
    <row r="139" spans="1:12" ht="70.05" customHeight="1" x14ac:dyDescent="0.3">
      <c r="A139" s="90">
        <v>44938</v>
      </c>
      <c r="B139" s="115" t="s">
        <v>618</v>
      </c>
      <c r="C139" s="79">
        <v>7322</v>
      </c>
      <c r="D139" s="79">
        <v>18121717</v>
      </c>
      <c r="E139" s="79" t="s">
        <v>619</v>
      </c>
      <c r="F139" s="93" t="s">
        <v>620</v>
      </c>
      <c r="G139" s="102">
        <v>50513.06</v>
      </c>
      <c r="H139" s="79">
        <v>271</v>
      </c>
      <c r="I139" s="80">
        <v>44946</v>
      </c>
      <c r="J139" s="79" t="s">
        <v>621</v>
      </c>
      <c r="K139" s="95">
        <v>0</v>
      </c>
      <c r="L139" s="79"/>
    </row>
    <row r="140" spans="1:12" ht="70.05" customHeight="1" x14ac:dyDescent="0.3">
      <c r="A140" s="90">
        <v>44931</v>
      </c>
      <c r="B140" s="115" t="s">
        <v>622</v>
      </c>
      <c r="C140" s="79">
        <v>7890</v>
      </c>
      <c r="D140" s="79">
        <v>18121597</v>
      </c>
      <c r="E140" s="79" t="s">
        <v>623</v>
      </c>
      <c r="F140" s="93" t="s">
        <v>624</v>
      </c>
      <c r="G140" s="102">
        <v>198.47</v>
      </c>
      <c r="H140" s="79">
        <v>286</v>
      </c>
      <c r="I140" s="80">
        <v>44949</v>
      </c>
      <c r="J140" s="79" t="s">
        <v>625</v>
      </c>
      <c r="K140" s="182">
        <v>18</v>
      </c>
      <c r="L140" s="79"/>
    </row>
    <row r="141" spans="1:12" ht="70.05" customHeight="1" x14ac:dyDescent="0.3">
      <c r="A141" s="90">
        <v>44915</v>
      </c>
      <c r="B141" s="115" t="s">
        <v>626</v>
      </c>
      <c r="C141" s="79">
        <v>7539</v>
      </c>
      <c r="D141" s="79">
        <v>22000523</v>
      </c>
      <c r="E141" s="79" t="s">
        <v>627</v>
      </c>
      <c r="F141" s="93" t="s">
        <v>628</v>
      </c>
      <c r="G141" s="102">
        <v>4600</v>
      </c>
      <c r="H141" s="79">
        <v>287</v>
      </c>
      <c r="I141" s="80">
        <v>44949</v>
      </c>
      <c r="J141" s="79" t="s">
        <v>629</v>
      </c>
      <c r="K141" s="79">
        <v>19</v>
      </c>
      <c r="L141" s="79"/>
    </row>
    <row r="142" spans="1:12" ht="70.05" customHeight="1" x14ac:dyDescent="0.3">
      <c r="A142" s="90">
        <v>44931</v>
      </c>
      <c r="B142" s="115" t="s">
        <v>622</v>
      </c>
      <c r="C142" s="79">
        <v>7890</v>
      </c>
      <c r="D142" s="79">
        <v>18121597</v>
      </c>
      <c r="E142" s="79" t="s">
        <v>630</v>
      </c>
      <c r="F142" s="93" t="s">
        <v>624</v>
      </c>
      <c r="G142" s="102">
        <v>793.89</v>
      </c>
      <c r="H142" s="79">
        <v>311</v>
      </c>
      <c r="I142" s="80">
        <v>44950</v>
      </c>
      <c r="J142" s="79" t="s">
        <v>631</v>
      </c>
      <c r="K142" s="182">
        <v>18</v>
      </c>
      <c r="L142" s="79"/>
    </row>
    <row r="143" spans="1:12" ht="70.05" customHeight="1" x14ac:dyDescent="0.3">
      <c r="A143" s="90">
        <v>44950</v>
      </c>
      <c r="B143" s="115">
        <v>248</v>
      </c>
      <c r="C143" s="79">
        <v>982</v>
      </c>
      <c r="D143" s="79">
        <v>18121744</v>
      </c>
      <c r="E143" s="79" t="s">
        <v>632</v>
      </c>
      <c r="F143" s="93" t="s">
        <v>633</v>
      </c>
      <c r="G143" s="102">
        <v>55.13</v>
      </c>
      <c r="H143" s="79">
        <v>375</v>
      </c>
      <c r="I143" s="80">
        <v>44953</v>
      </c>
      <c r="J143" s="79" t="s">
        <v>634</v>
      </c>
      <c r="K143" s="95">
        <v>0</v>
      </c>
      <c r="L143" s="79"/>
    </row>
    <row r="144" spans="1:12" ht="70.05" customHeight="1" x14ac:dyDescent="0.3">
      <c r="A144" s="116">
        <v>44931</v>
      </c>
      <c r="B144" s="117" t="s">
        <v>635</v>
      </c>
      <c r="C144" s="79">
        <v>7845</v>
      </c>
      <c r="D144" s="79"/>
      <c r="E144" s="79" t="s">
        <v>636</v>
      </c>
      <c r="F144" s="93" t="s">
        <v>637</v>
      </c>
      <c r="G144" s="102">
        <v>7270.11</v>
      </c>
      <c r="H144" s="79">
        <v>376</v>
      </c>
      <c r="I144" s="80">
        <v>44953</v>
      </c>
      <c r="J144" s="79" t="s">
        <v>638</v>
      </c>
      <c r="K144" s="95">
        <v>19</v>
      </c>
      <c r="L144" s="79"/>
    </row>
    <row r="145" spans="1:13" ht="122.4" customHeight="1" x14ac:dyDescent="0.3">
      <c r="A145" s="90">
        <v>44954</v>
      </c>
      <c r="B145" s="118" t="s">
        <v>639</v>
      </c>
      <c r="C145" s="79">
        <v>7814</v>
      </c>
      <c r="D145" s="79">
        <v>18121739</v>
      </c>
      <c r="E145" s="79" t="s">
        <v>640</v>
      </c>
      <c r="F145" s="93" t="s">
        <v>641</v>
      </c>
      <c r="G145" s="102">
        <v>2300</v>
      </c>
      <c r="H145" s="79">
        <v>421</v>
      </c>
      <c r="I145" s="80">
        <v>44956</v>
      </c>
      <c r="J145" s="79" t="s">
        <v>642</v>
      </c>
      <c r="K145" s="182">
        <v>18</v>
      </c>
      <c r="L145" s="79"/>
    </row>
    <row r="146" spans="1:13" ht="30" customHeight="1" x14ac:dyDescent="0.3">
      <c r="A146" s="79"/>
      <c r="B146" s="79"/>
      <c r="C146" s="79"/>
      <c r="D146" s="79"/>
      <c r="E146" s="79"/>
      <c r="F146" s="79" t="s">
        <v>653</v>
      </c>
      <c r="G146" s="81">
        <f>SUM(G8:G145)</f>
        <v>449273.77000000008</v>
      </c>
      <c r="H146" s="79"/>
      <c r="I146" s="80"/>
      <c r="J146" s="79"/>
      <c r="K146" s="79"/>
      <c r="L146" s="79"/>
      <c r="M146" s="149"/>
    </row>
    <row r="147" spans="1:13" ht="86.4" customHeight="1" x14ac:dyDescent="0.3">
      <c r="A147" s="128">
        <v>44949</v>
      </c>
      <c r="B147" s="129" t="s">
        <v>649</v>
      </c>
      <c r="C147" s="129">
        <v>56</v>
      </c>
      <c r="D147" s="129">
        <v>18121741</v>
      </c>
      <c r="E147" s="130" t="s">
        <v>650</v>
      </c>
      <c r="F147" s="131" t="s">
        <v>651</v>
      </c>
      <c r="G147" s="132">
        <v>1472.65</v>
      </c>
      <c r="H147" s="133">
        <v>453</v>
      </c>
      <c r="I147" s="134"/>
      <c r="J147" s="129" t="s">
        <v>652</v>
      </c>
      <c r="K147" s="183">
        <v>18</v>
      </c>
      <c r="L147" s="136"/>
      <c r="M147" s="150"/>
    </row>
    <row r="148" spans="1:13" ht="27.6" customHeight="1" x14ac:dyDescent="0.3">
      <c r="A148" s="128"/>
      <c r="B148" s="129"/>
      <c r="C148" s="129"/>
      <c r="D148" s="129"/>
      <c r="E148" s="130"/>
      <c r="F148" s="79" t="s">
        <v>654</v>
      </c>
      <c r="G148" s="81">
        <f>SUM(G147:G147)</f>
        <v>1472.65</v>
      </c>
      <c r="H148" s="133"/>
      <c r="I148" s="134"/>
      <c r="J148" s="129"/>
      <c r="K148" s="135"/>
      <c r="L148" s="136"/>
      <c r="M148" s="150"/>
    </row>
    <row r="149" spans="1:13" ht="27.6" customHeight="1" x14ac:dyDescent="0.3">
      <c r="A149" s="128"/>
      <c r="B149" s="129"/>
      <c r="C149" s="129"/>
      <c r="D149" s="129"/>
      <c r="E149" s="130"/>
      <c r="F149" s="79" t="s">
        <v>655</v>
      </c>
      <c r="G149" s="81">
        <v>0</v>
      </c>
      <c r="H149" s="133"/>
      <c r="I149" s="134"/>
      <c r="J149" s="129"/>
      <c r="K149" s="135"/>
      <c r="L149" s="136"/>
      <c r="M149" s="150"/>
    </row>
    <row r="150" spans="1:13" ht="78.599999999999994" customHeight="1" x14ac:dyDescent="0.3">
      <c r="A150" s="90">
        <v>45036</v>
      </c>
      <c r="B150" s="91">
        <v>96</v>
      </c>
      <c r="C150" s="91">
        <v>1638</v>
      </c>
      <c r="D150" s="91">
        <v>18121948</v>
      </c>
      <c r="E150" s="100" t="s">
        <v>656</v>
      </c>
      <c r="F150" s="141" t="s">
        <v>657</v>
      </c>
      <c r="G150" s="185">
        <v>2537</v>
      </c>
      <c r="H150" s="100">
        <v>2537</v>
      </c>
      <c r="I150" s="142">
        <v>45040</v>
      </c>
      <c r="J150" s="143" t="s">
        <v>658</v>
      </c>
      <c r="K150" s="181">
        <v>15</v>
      </c>
      <c r="L150" s="96"/>
      <c r="M150" s="150"/>
    </row>
    <row r="151" spans="1:13" ht="27.6" customHeight="1" thickBot="1" x14ac:dyDescent="0.35">
      <c r="A151" s="144"/>
      <c r="B151" s="144"/>
      <c r="C151" s="144"/>
      <c r="D151" s="144"/>
      <c r="E151" s="144"/>
      <c r="F151" s="144" t="s">
        <v>659</v>
      </c>
      <c r="G151" s="145">
        <f>SUM(G150:G150)</f>
        <v>2537</v>
      </c>
      <c r="H151" s="144"/>
      <c r="I151" s="146"/>
      <c r="J151" s="144"/>
      <c r="K151" s="144"/>
      <c r="L151" s="144"/>
      <c r="M151" s="149"/>
    </row>
    <row r="152" spans="1:13" ht="70.8" customHeight="1" x14ac:dyDescent="0.3">
      <c r="A152" s="153">
        <v>45035</v>
      </c>
      <c r="B152" s="154" t="s">
        <v>661</v>
      </c>
      <c r="C152" s="155">
        <v>2089</v>
      </c>
      <c r="D152" s="155">
        <v>18121947</v>
      </c>
      <c r="E152" s="155" t="s">
        <v>662</v>
      </c>
      <c r="F152" s="155" t="s">
        <v>663</v>
      </c>
      <c r="G152" s="164">
        <v>13569.8</v>
      </c>
      <c r="H152" s="155">
        <v>2696</v>
      </c>
      <c r="I152" s="153">
        <v>45050</v>
      </c>
      <c r="J152" s="154" t="s">
        <v>664</v>
      </c>
      <c r="K152" s="179">
        <v>15</v>
      </c>
      <c r="L152" s="96"/>
      <c r="M152" s="97"/>
    </row>
    <row r="153" spans="1:13" ht="83.4" customHeight="1" x14ac:dyDescent="0.3">
      <c r="A153" s="153">
        <v>45036</v>
      </c>
      <c r="B153" s="154" t="s">
        <v>665</v>
      </c>
      <c r="C153" s="155">
        <v>1303</v>
      </c>
      <c r="D153" s="155">
        <v>18121951</v>
      </c>
      <c r="E153" s="155" t="s">
        <v>666</v>
      </c>
      <c r="F153" s="155" t="s">
        <v>667</v>
      </c>
      <c r="G153" s="164">
        <v>498.56</v>
      </c>
      <c r="H153" s="155">
        <v>2697</v>
      </c>
      <c r="I153" s="153">
        <v>45050</v>
      </c>
      <c r="J153" s="154" t="s">
        <v>668</v>
      </c>
      <c r="K153" s="179">
        <v>18</v>
      </c>
      <c r="L153" s="158"/>
      <c r="M153" s="159"/>
    </row>
    <row r="154" spans="1:13" ht="81.599999999999994" customHeight="1" x14ac:dyDescent="0.3">
      <c r="A154" s="153">
        <v>45040</v>
      </c>
      <c r="B154" s="154" t="s">
        <v>669</v>
      </c>
      <c r="C154" s="155">
        <v>2171</v>
      </c>
      <c r="D154" s="155">
        <v>18121965</v>
      </c>
      <c r="E154" s="155" t="s">
        <v>670</v>
      </c>
      <c r="F154" s="155" t="s">
        <v>671</v>
      </c>
      <c r="G154" s="164">
        <v>2066.44</v>
      </c>
      <c r="H154" s="155">
        <v>2698</v>
      </c>
      <c r="I154" s="153">
        <v>45050</v>
      </c>
      <c r="J154" s="154" t="s">
        <v>672</v>
      </c>
      <c r="K154" s="179">
        <v>15</v>
      </c>
      <c r="L154" s="158"/>
      <c r="M154" s="159"/>
    </row>
    <row r="155" spans="1:13" ht="80.400000000000006" customHeight="1" x14ac:dyDescent="0.3">
      <c r="A155" s="153">
        <v>45042</v>
      </c>
      <c r="B155" s="154" t="s">
        <v>673</v>
      </c>
      <c r="C155" s="155">
        <v>2282</v>
      </c>
      <c r="D155" s="155">
        <v>18121978</v>
      </c>
      <c r="E155" s="155" t="s">
        <v>674</v>
      </c>
      <c r="F155" s="155" t="s">
        <v>675</v>
      </c>
      <c r="G155" s="164">
        <v>441.54</v>
      </c>
      <c r="H155" s="155">
        <v>2861</v>
      </c>
      <c r="I155" s="153">
        <v>45056</v>
      </c>
      <c r="J155" s="154" t="s">
        <v>676</v>
      </c>
      <c r="K155" s="179">
        <v>15</v>
      </c>
      <c r="L155" s="158"/>
      <c r="M155" s="159"/>
    </row>
    <row r="156" spans="1:13" ht="60" customHeight="1" x14ac:dyDescent="0.3">
      <c r="A156" s="160">
        <v>45058</v>
      </c>
      <c r="B156" s="161" t="s">
        <v>677</v>
      </c>
      <c r="C156" s="162">
        <v>1624</v>
      </c>
      <c r="D156" s="162">
        <v>18121980</v>
      </c>
      <c r="E156" s="162" t="s">
        <v>678</v>
      </c>
      <c r="F156" s="162" t="s">
        <v>679</v>
      </c>
      <c r="G156" s="184">
        <v>16.670000000000002</v>
      </c>
      <c r="H156" s="162">
        <v>3124</v>
      </c>
      <c r="I156" s="160">
        <v>45064</v>
      </c>
      <c r="J156" s="161" t="s">
        <v>680</v>
      </c>
      <c r="K156" s="157">
        <v>13</v>
      </c>
      <c r="L156" s="158"/>
      <c r="M156" s="159"/>
    </row>
    <row r="157" spans="1:13" ht="27.6" customHeight="1" x14ac:dyDescent="0.3">
      <c r="A157" s="79"/>
      <c r="B157" s="79"/>
      <c r="C157" s="79"/>
      <c r="D157" s="79"/>
      <c r="E157" s="79"/>
      <c r="F157" s="79" t="s">
        <v>681</v>
      </c>
      <c r="G157" s="163">
        <f>SUM(G152:G156)</f>
        <v>16593.009999999998</v>
      </c>
      <c r="H157" s="79"/>
      <c r="I157" s="80"/>
      <c r="J157" s="79"/>
      <c r="K157" s="79"/>
      <c r="L157" s="79"/>
      <c r="M157" s="149"/>
    </row>
    <row r="158" spans="1:13" ht="70.05" customHeight="1" x14ac:dyDescent="0.3">
      <c r="A158" s="153">
        <v>45062</v>
      </c>
      <c r="B158" s="154" t="s">
        <v>682</v>
      </c>
      <c r="C158" s="155">
        <v>1130</v>
      </c>
      <c r="D158" s="155">
        <v>18121990</v>
      </c>
      <c r="E158" s="155" t="s">
        <v>683</v>
      </c>
      <c r="F158" s="164" t="s">
        <v>684</v>
      </c>
      <c r="G158" s="164">
        <v>184.8</v>
      </c>
      <c r="H158" s="155">
        <v>3878</v>
      </c>
      <c r="I158" s="153">
        <v>45090</v>
      </c>
      <c r="J158" s="155" t="s">
        <v>685</v>
      </c>
      <c r="K158" s="179">
        <v>15</v>
      </c>
      <c r="L158" s="96"/>
      <c r="M158" s="165"/>
    </row>
    <row r="159" spans="1:13" ht="70.05" customHeight="1" x14ac:dyDescent="0.3">
      <c r="A159" s="153">
        <v>45063</v>
      </c>
      <c r="B159" s="154" t="s">
        <v>686</v>
      </c>
      <c r="C159" s="155">
        <v>1131</v>
      </c>
      <c r="D159" s="155">
        <v>18121991</v>
      </c>
      <c r="E159" s="155" t="s">
        <v>687</v>
      </c>
      <c r="F159" s="164" t="s">
        <v>688</v>
      </c>
      <c r="G159" s="164">
        <v>24</v>
      </c>
      <c r="H159" s="155">
        <v>3879</v>
      </c>
      <c r="I159" s="153">
        <v>45090</v>
      </c>
      <c r="J159" s="155" t="s">
        <v>689</v>
      </c>
      <c r="K159" s="179">
        <v>15</v>
      </c>
      <c r="L159" s="158"/>
      <c r="M159" s="166"/>
    </row>
    <row r="160" spans="1:13" ht="70.05" customHeight="1" x14ac:dyDescent="0.3">
      <c r="A160" s="153">
        <v>45069</v>
      </c>
      <c r="B160" s="154" t="s">
        <v>690</v>
      </c>
      <c r="C160" s="155">
        <v>1353</v>
      </c>
      <c r="D160" s="155">
        <v>18122026</v>
      </c>
      <c r="E160" s="155" t="s">
        <v>691</v>
      </c>
      <c r="F160" s="164" t="s">
        <v>692</v>
      </c>
      <c r="G160" s="164">
        <v>33.33</v>
      </c>
      <c r="H160" s="155">
        <v>3882</v>
      </c>
      <c r="I160" s="153">
        <v>45090</v>
      </c>
      <c r="J160" s="155" t="s">
        <v>693</v>
      </c>
      <c r="K160" s="179">
        <v>18</v>
      </c>
      <c r="L160" s="158"/>
      <c r="M160" s="166"/>
    </row>
    <row r="161" spans="1:13" ht="70.05" customHeight="1" x14ac:dyDescent="0.3">
      <c r="A161" s="153">
        <v>45070</v>
      </c>
      <c r="B161" s="167" t="s">
        <v>694</v>
      </c>
      <c r="C161" s="155">
        <v>1135</v>
      </c>
      <c r="D161" s="155">
        <v>18122028</v>
      </c>
      <c r="E161" s="155" t="s">
        <v>695</v>
      </c>
      <c r="F161" s="164" t="s">
        <v>696</v>
      </c>
      <c r="G161" s="164">
        <v>184.8</v>
      </c>
      <c r="H161" s="155">
        <v>3883</v>
      </c>
      <c r="I161" s="153">
        <v>45090</v>
      </c>
      <c r="J161" s="155" t="s">
        <v>697</v>
      </c>
      <c r="K161" s="179">
        <v>15</v>
      </c>
      <c r="L161" s="158"/>
      <c r="M161" s="166"/>
    </row>
    <row r="162" spans="1:13" ht="70.05" customHeight="1" x14ac:dyDescent="0.3">
      <c r="A162" s="153">
        <v>45068</v>
      </c>
      <c r="B162" s="154" t="s">
        <v>698</v>
      </c>
      <c r="C162" s="155">
        <v>3061</v>
      </c>
      <c r="D162" s="155">
        <v>18122023</v>
      </c>
      <c r="E162" s="155" t="s">
        <v>699</v>
      </c>
      <c r="F162" s="164" t="s">
        <v>700</v>
      </c>
      <c r="G162" s="164">
        <v>7524.7</v>
      </c>
      <c r="H162" s="155">
        <v>3975</v>
      </c>
      <c r="I162" s="153">
        <v>45091</v>
      </c>
      <c r="J162" s="155" t="s">
        <v>701</v>
      </c>
      <c r="K162" s="179">
        <v>15</v>
      </c>
      <c r="L162" s="158"/>
      <c r="M162" s="166"/>
    </row>
    <row r="163" spans="1:13" ht="70.05" customHeight="1" x14ac:dyDescent="0.3">
      <c r="A163" s="153">
        <v>45069</v>
      </c>
      <c r="B163" s="154" t="s">
        <v>702</v>
      </c>
      <c r="C163" s="155">
        <v>1134</v>
      </c>
      <c r="D163" s="155">
        <v>18122027</v>
      </c>
      <c r="E163" s="155" t="s">
        <v>703</v>
      </c>
      <c r="F163" s="164" t="s">
        <v>704</v>
      </c>
      <c r="G163" s="164">
        <v>24</v>
      </c>
      <c r="H163" s="155">
        <v>3977</v>
      </c>
      <c r="I163" s="153">
        <v>45091</v>
      </c>
      <c r="J163" s="155" t="s">
        <v>705</v>
      </c>
      <c r="K163" s="179">
        <v>15</v>
      </c>
      <c r="L163" s="158"/>
      <c r="M163" s="166"/>
    </row>
    <row r="164" spans="1:13" ht="70.05" customHeight="1" x14ac:dyDescent="0.3">
      <c r="A164" s="153">
        <v>45063</v>
      </c>
      <c r="B164" s="154" t="s">
        <v>706</v>
      </c>
      <c r="C164" s="155">
        <v>1630</v>
      </c>
      <c r="D164" s="155">
        <v>18121993</v>
      </c>
      <c r="E164" s="155" t="s">
        <v>707</v>
      </c>
      <c r="F164" s="164" t="s">
        <v>708</v>
      </c>
      <c r="G164" s="173">
        <v>28.88</v>
      </c>
      <c r="H164" s="155">
        <v>4032</v>
      </c>
      <c r="I164" s="153">
        <v>45092</v>
      </c>
      <c r="J164" s="155" t="s">
        <v>709</v>
      </c>
      <c r="K164" s="157">
        <v>13</v>
      </c>
      <c r="L164" s="158"/>
      <c r="M164" s="166"/>
    </row>
    <row r="165" spans="1:13" ht="70.05" customHeight="1" x14ac:dyDescent="0.3">
      <c r="A165" s="153" t="s">
        <v>710</v>
      </c>
      <c r="B165" s="154" t="s">
        <v>711</v>
      </c>
      <c r="C165" s="155">
        <v>1625</v>
      </c>
      <c r="D165" s="155">
        <v>18121992</v>
      </c>
      <c r="E165" s="155" t="s">
        <v>712</v>
      </c>
      <c r="F165" s="164" t="s">
        <v>713</v>
      </c>
      <c r="G165" s="173">
        <v>16.670000000000002</v>
      </c>
      <c r="H165" s="155">
        <v>4031</v>
      </c>
      <c r="I165" s="153">
        <v>45092</v>
      </c>
      <c r="J165" s="155" t="s">
        <v>714</v>
      </c>
      <c r="K165" s="157">
        <v>13</v>
      </c>
      <c r="L165" s="158"/>
      <c r="M165" s="166"/>
    </row>
    <row r="166" spans="1:13" ht="70.05" customHeight="1" x14ac:dyDescent="0.3">
      <c r="A166" s="153">
        <v>45084</v>
      </c>
      <c r="B166" s="154" t="s">
        <v>715</v>
      </c>
      <c r="C166" s="155">
        <v>1130</v>
      </c>
      <c r="D166" s="155">
        <v>18122039</v>
      </c>
      <c r="E166" s="155" t="s">
        <v>716</v>
      </c>
      <c r="F166" s="164" t="s">
        <v>717</v>
      </c>
      <c r="G166" s="164">
        <v>79.2</v>
      </c>
      <c r="H166" s="155">
        <v>4279</v>
      </c>
      <c r="I166" s="153">
        <v>45099</v>
      </c>
      <c r="J166" s="155" t="s">
        <v>718</v>
      </c>
      <c r="K166" s="179">
        <v>15</v>
      </c>
      <c r="L166" s="158"/>
      <c r="M166" s="166"/>
    </row>
    <row r="167" spans="1:13" ht="70.05" customHeight="1" x14ac:dyDescent="0.3">
      <c r="A167" s="153">
        <v>45093</v>
      </c>
      <c r="B167" s="154" t="s">
        <v>719</v>
      </c>
      <c r="C167" s="155">
        <v>1629</v>
      </c>
      <c r="D167" s="155">
        <v>18122003</v>
      </c>
      <c r="E167" s="155" t="s">
        <v>720</v>
      </c>
      <c r="F167" s="164" t="s">
        <v>721</v>
      </c>
      <c r="G167" s="173">
        <v>49.5</v>
      </c>
      <c r="H167" s="155">
        <v>4440</v>
      </c>
      <c r="I167" s="153">
        <v>45104</v>
      </c>
      <c r="J167" s="155" t="s">
        <v>722</v>
      </c>
      <c r="K167" s="157">
        <v>13</v>
      </c>
      <c r="L167" s="158"/>
      <c r="M167" s="166"/>
    </row>
    <row r="168" spans="1:13" ht="24.6" customHeight="1" thickBot="1" x14ac:dyDescent="0.35">
      <c r="A168" s="168"/>
      <c r="B168" s="168"/>
      <c r="C168" s="168"/>
      <c r="D168" s="168"/>
      <c r="E168" s="168"/>
      <c r="F168" s="79" t="s">
        <v>723</v>
      </c>
      <c r="G168" s="169">
        <f>SUM(G158:G167)</f>
        <v>8149.88</v>
      </c>
      <c r="H168" s="168"/>
      <c r="I168" s="170"/>
      <c r="J168" s="168"/>
      <c r="K168" s="168"/>
      <c r="L168" s="168"/>
      <c r="M168" s="171"/>
    </row>
    <row r="169" spans="1:13" ht="27.6" customHeight="1" thickTop="1" x14ac:dyDescent="0.3">
      <c r="A169" s="153">
        <v>44583</v>
      </c>
      <c r="B169" s="154">
        <v>1</v>
      </c>
      <c r="C169" s="155" t="s">
        <v>724</v>
      </c>
      <c r="D169" s="155">
        <v>16580046</v>
      </c>
      <c r="E169" s="156" t="s">
        <v>725</v>
      </c>
      <c r="F169" s="164" t="s">
        <v>726</v>
      </c>
      <c r="G169" s="164">
        <v>2323.23</v>
      </c>
      <c r="H169" s="155">
        <v>4660</v>
      </c>
      <c r="I169" s="153">
        <v>45112</v>
      </c>
      <c r="J169" s="155" t="s">
        <v>727</v>
      </c>
      <c r="K169" s="178">
        <v>19</v>
      </c>
      <c r="L169" s="96"/>
      <c r="M169" s="165"/>
    </row>
    <row r="170" spans="1:13" ht="30" customHeight="1" x14ac:dyDescent="0.3">
      <c r="A170" s="153">
        <v>44005</v>
      </c>
      <c r="B170" s="154" t="s">
        <v>728</v>
      </c>
      <c r="C170" s="155" t="s">
        <v>729</v>
      </c>
      <c r="D170" s="155">
        <v>18122075</v>
      </c>
      <c r="E170" s="156" t="s">
        <v>730</v>
      </c>
      <c r="F170" s="164" t="s">
        <v>731</v>
      </c>
      <c r="G170" s="164">
        <v>4400</v>
      </c>
      <c r="H170" s="155">
        <v>4792</v>
      </c>
      <c r="I170" s="154">
        <v>45117</v>
      </c>
      <c r="J170" s="155" t="s">
        <v>732</v>
      </c>
      <c r="K170" s="178">
        <v>18</v>
      </c>
      <c r="L170" s="158"/>
      <c r="M170" s="166"/>
    </row>
    <row r="171" spans="1:13" ht="30" customHeight="1" x14ac:dyDescent="0.3">
      <c r="A171" s="153">
        <v>45110</v>
      </c>
      <c r="B171" s="154" t="s">
        <v>733</v>
      </c>
      <c r="C171" s="155" t="s">
        <v>734</v>
      </c>
      <c r="D171" s="155">
        <v>18122200</v>
      </c>
      <c r="E171" s="156" t="s">
        <v>735</v>
      </c>
      <c r="F171" s="164" t="s">
        <v>736</v>
      </c>
      <c r="G171" s="164">
        <v>80</v>
      </c>
      <c r="H171" s="155">
        <v>5234</v>
      </c>
      <c r="I171" s="154">
        <v>45125</v>
      </c>
      <c r="J171" s="155" t="s">
        <v>737</v>
      </c>
      <c r="K171" s="186">
        <v>9</v>
      </c>
      <c r="L171" s="158"/>
      <c r="M171" s="166"/>
    </row>
    <row r="172" spans="1:13" ht="30" customHeight="1" x14ac:dyDescent="0.3">
      <c r="A172" s="153">
        <v>45110</v>
      </c>
      <c r="B172" s="155" t="s">
        <v>738</v>
      </c>
      <c r="C172" s="155" t="s">
        <v>739</v>
      </c>
      <c r="D172" s="155">
        <v>16580046</v>
      </c>
      <c r="E172" s="156" t="s">
        <v>740</v>
      </c>
      <c r="F172" s="164" t="s">
        <v>741</v>
      </c>
      <c r="G172" s="164">
        <v>100</v>
      </c>
      <c r="H172" s="155">
        <v>5235</v>
      </c>
      <c r="I172" s="167">
        <v>45125</v>
      </c>
      <c r="J172" s="155" t="s">
        <v>742</v>
      </c>
      <c r="K172" s="186">
        <v>9</v>
      </c>
      <c r="L172" s="158"/>
      <c r="M172" s="166"/>
    </row>
    <row r="173" spans="1:13" ht="30" customHeight="1" x14ac:dyDescent="0.3">
      <c r="A173" s="153">
        <v>45110</v>
      </c>
      <c r="B173" s="154" t="s">
        <v>743</v>
      </c>
      <c r="C173" s="155" t="s">
        <v>744</v>
      </c>
      <c r="D173" s="155">
        <v>18122198</v>
      </c>
      <c r="E173" s="156" t="s">
        <v>745</v>
      </c>
      <c r="F173" s="164" t="s">
        <v>746</v>
      </c>
      <c r="G173" s="164">
        <v>70</v>
      </c>
      <c r="H173" s="155">
        <v>5236</v>
      </c>
      <c r="I173" s="154">
        <v>45125</v>
      </c>
      <c r="J173" s="155" t="s">
        <v>747</v>
      </c>
      <c r="K173" s="186">
        <v>9</v>
      </c>
      <c r="L173" s="158"/>
      <c r="M173" s="166"/>
    </row>
    <row r="174" spans="1:13" ht="58.8" customHeight="1" x14ac:dyDescent="0.3">
      <c r="A174" s="153">
        <v>45110</v>
      </c>
      <c r="B174" s="154" t="s">
        <v>748</v>
      </c>
      <c r="C174" s="155" t="s">
        <v>749</v>
      </c>
      <c r="D174" s="155">
        <v>18122196</v>
      </c>
      <c r="E174" s="156" t="s">
        <v>750</v>
      </c>
      <c r="F174" s="164" t="s">
        <v>751</v>
      </c>
      <c r="G174" s="164">
        <v>60</v>
      </c>
      <c r="H174" s="155">
        <v>5237</v>
      </c>
      <c r="I174" s="154">
        <v>45125</v>
      </c>
      <c r="J174" s="155" t="s">
        <v>752</v>
      </c>
      <c r="K174" s="186">
        <v>9</v>
      </c>
      <c r="L174" s="158"/>
      <c r="M174" s="166"/>
    </row>
    <row r="175" spans="1:13" ht="75" customHeight="1" x14ac:dyDescent="0.3">
      <c r="A175" s="153">
        <v>45110</v>
      </c>
      <c r="B175" s="153" t="s">
        <v>753</v>
      </c>
      <c r="C175" s="154" t="s">
        <v>754</v>
      </c>
      <c r="D175" s="155">
        <v>18122194</v>
      </c>
      <c r="E175" s="164" t="s">
        <v>755</v>
      </c>
      <c r="F175" s="164" t="s">
        <v>756</v>
      </c>
      <c r="G175" s="164">
        <v>80</v>
      </c>
      <c r="H175" s="155">
        <v>5243</v>
      </c>
      <c r="I175" s="154">
        <v>45125</v>
      </c>
      <c r="J175" s="155" t="s">
        <v>757</v>
      </c>
      <c r="K175" s="186">
        <v>9</v>
      </c>
      <c r="L175" s="158"/>
      <c r="M175" s="166"/>
    </row>
    <row r="176" spans="1:13" ht="71.400000000000006" x14ac:dyDescent="0.3">
      <c r="A176" s="153">
        <v>45105</v>
      </c>
      <c r="B176" s="154" t="s">
        <v>758</v>
      </c>
      <c r="C176" s="155" t="s">
        <v>759</v>
      </c>
      <c r="D176" s="155">
        <v>18122170</v>
      </c>
      <c r="E176" s="172" t="s">
        <v>760</v>
      </c>
      <c r="F176" s="164" t="s">
        <v>761</v>
      </c>
      <c r="G176" s="164">
        <v>26.4</v>
      </c>
      <c r="H176" s="155">
        <v>5244</v>
      </c>
      <c r="I176" s="154">
        <v>45125</v>
      </c>
      <c r="J176" s="155" t="s">
        <v>762</v>
      </c>
      <c r="K176" s="178">
        <v>15</v>
      </c>
      <c r="L176" s="158"/>
      <c r="M176" s="166"/>
    </row>
    <row r="177" spans="1:13" ht="81.599999999999994" x14ac:dyDescent="0.3">
      <c r="A177" s="153">
        <v>45105</v>
      </c>
      <c r="B177" s="154" t="s">
        <v>763</v>
      </c>
      <c r="C177" s="155" t="s">
        <v>764</v>
      </c>
      <c r="D177" s="155">
        <v>18122174</v>
      </c>
      <c r="E177" s="156" t="s">
        <v>765</v>
      </c>
      <c r="F177" s="164" t="s">
        <v>766</v>
      </c>
      <c r="G177" s="164">
        <v>144</v>
      </c>
      <c r="H177" s="155">
        <v>5245</v>
      </c>
      <c r="I177" s="154">
        <v>45125</v>
      </c>
      <c r="J177" s="155" t="s">
        <v>767</v>
      </c>
      <c r="K177" s="178">
        <v>15</v>
      </c>
      <c r="L177" s="158"/>
      <c r="M177" s="166"/>
    </row>
    <row r="178" spans="1:13" ht="71.400000000000006" x14ac:dyDescent="0.3">
      <c r="A178" s="153">
        <v>45103</v>
      </c>
      <c r="B178" s="154" t="s">
        <v>768</v>
      </c>
      <c r="C178" s="155" t="s">
        <v>769</v>
      </c>
      <c r="D178" s="155">
        <v>18122147</v>
      </c>
      <c r="E178" s="156" t="s">
        <v>770</v>
      </c>
      <c r="F178" s="164" t="s">
        <v>771</v>
      </c>
      <c r="G178" s="164">
        <v>52.8</v>
      </c>
      <c r="H178" s="155">
        <v>5246</v>
      </c>
      <c r="I178" s="154">
        <v>45125</v>
      </c>
      <c r="J178" s="155" t="s">
        <v>772</v>
      </c>
      <c r="K178" s="178">
        <v>15</v>
      </c>
      <c r="L178" s="158"/>
      <c r="M178" s="166"/>
    </row>
    <row r="179" spans="1:13" ht="122.4" x14ac:dyDescent="0.3">
      <c r="A179" s="153">
        <v>45104</v>
      </c>
      <c r="B179" s="154" t="s">
        <v>773</v>
      </c>
      <c r="C179" s="155" t="s">
        <v>774</v>
      </c>
      <c r="D179" s="155">
        <v>18122149</v>
      </c>
      <c r="E179" s="156" t="s">
        <v>775</v>
      </c>
      <c r="F179" s="164" t="s">
        <v>776</v>
      </c>
      <c r="G179" s="164">
        <v>2323.23</v>
      </c>
      <c r="H179" s="155">
        <v>5248</v>
      </c>
      <c r="I179" s="154">
        <v>45125</v>
      </c>
      <c r="J179" s="155" t="s">
        <v>777</v>
      </c>
      <c r="K179" s="178">
        <v>18</v>
      </c>
      <c r="L179" s="158"/>
      <c r="M179" s="166"/>
    </row>
    <row r="180" spans="1:13" ht="91.8" x14ac:dyDescent="0.3">
      <c r="A180" s="153">
        <v>45099</v>
      </c>
      <c r="B180" s="154" t="s">
        <v>778</v>
      </c>
      <c r="C180" s="155" t="s">
        <v>779</v>
      </c>
      <c r="D180" s="155">
        <v>18122070</v>
      </c>
      <c r="E180" s="156" t="s">
        <v>780</v>
      </c>
      <c r="F180" s="164" t="s">
        <v>781</v>
      </c>
      <c r="G180" s="173">
        <v>41.25</v>
      </c>
      <c r="H180" s="155">
        <v>5249</v>
      </c>
      <c r="I180" s="154">
        <v>45125</v>
      </c>
      <c r="J180" s="155" t="s">
        <v>782</v>
      </c>
      <c r="K180" s="178">
        <v>13</v>
      </c>
      <c r="L180" s="158"/>
      <c r="M180" s="166"/>
    </row>
    <row r="181" spans="1:13" ht="51" x14ac:dyDescent="0.3">
      <c r="A181" s="153">
        <v>45104</v>
      </c>
      <c r="B181" s="154" t="s">
        <v>783</v>
      </c>
      <c r="C181" s="155" t="s">
        <v>784</v>
      </c>
      <c r="D181" s="155">
        <v>18122150</v>
      </c>
      <c r="E181" s="156" t="s">
        <v>785</v>
      </c>
      <c r="F181" s="164" t="s">
        <v>786</v>
      </c>
      <c r="G181" s="164">
        <v>100</v>
      </c>
      <c r="H181" s="155">
        <v>5250</v>
      </c>
      <c r="I181" s="154">
        <v>45125</v>
      </c>
      <c r="J181" s="155" t="s">
        <v>787</v>
      </c>
      <c r="K181" s="186">
        <v>9</v>
      </c>
      <c r="L181" s="158"/>
      <c r="M181" s="166"/>
    </row>
    <row r="182" spans="1:13" ht="71.400000000000006" x14ac:dyDescent="0.3">
      <c r="A182" s="153">
        <v>45105</v>
      </c>
      <c r="B182" s="154" t="s">
        <v>788</v>
      </c>
      <c r="C182" s="155" t="s">
        <v>789</v>
      </c>
      <c r="D182" s="155">
        <v>18122172</v>
      </c>
      <c r="E182" s="156" t="s">
        <v>790</v>
      </c>
      <c r="F182" s="164" t="s">
        <v>791</v>
      </c>
      <c r="G182" s="164">
        <v>80</v>
      </c>
      <c r="H182" s="155">
        <v>5376</v>
      </c>
      <c r="I182" s="154">
        <v>45128</v>
      </c>
      <c r="J182" s="155" t="s">
        <v>792</v>
      </c>
      <c r="K182" s="186">
        <v>9</v>
      </c>
      <c r="L182" s="158"/>
      <c r="M182" s="166"/>
    </row>
    <row r="183" spans="1:13" ht="61.2" x14ac:dyDescent="0.3">
      <c r="A183" s="153">
        <v>45105</v>
      </c>
      <c r="B183" s="154" t="s">
        <v>793</v>
      </c>
      <c r="C183" s="155" t="s">
        <v>794</v>
      </c>
      <c r="D183" s="155">
        <v>18122173</v>
      </c>
      <c r="E183" s="156" t="s">
        <v>795</v>
      </c>
      <c r="F183" s="164" t="s">
        <v>796</v>
      </c>
      <c r="G183" s="164">
        <v>100</v>
      </c>
      <c r="H183" s="155">
        <v>5374</v>
      </c>
      <c r="I183" s="154">
        <v>45128</v>
      </c>
      <c r="J183" s="155" t="s">
        <v>797</v>
      </c>
      <c r="K183" s="186">
        <v>9</v>
      </c>
      <c r="L183" s="158"/>
      <c r="M183" s="166"/>
    </row>
    <row r="184" spans="1:13" ht="61.2" x14ac:dyDescent="0.3">
      <c r="A184" s="153">
        <v>45105</v>
      </c>
      <c r="B184" s="154" t="s">
        <v>798</v>
      </c>
      <c r="C184" s="155" t="s">
        <v>799</v>
      </c>
      <c r="D184" s="155">
        <v>18122176</v>
      </c>
      <c r="E184" s="173" t="s">
        <v>800</v>
      </c>
      <c r="F184" s="164" t="s">
        <v>801</v>
      </c>
      <c r="G184" s="164">
        <v>70</v>
      </c>
      <c r="H184" s="155">
        <v>5378</v>
      </c>
      <c r="I184" s="154">
        <v>45128</v>
      </c>
      <c r="J184" s="155" t="s">
        <v>802</v>
      </c>
      <c r="K184" s="186">
        <v>9</v>
      </c>
      <c r="L184" s="158"/>
      <c r="M184" s="166"/>
    </row>
    <row r="185" spans="1:13" ht="61.2" x14ac:dyDescent="0.3">
      <c r="A185" s="153">
        <v>45105</v>
      </c>
      <c r="B185" s="154" t="s">
        <v>803</v>
      </c>
      <c r="C185" s="155" t="s">
        <v>804</v>
      </c>
      <c r="D185" s="155">
        <v>18122177</v>
      </c>
      <c r="E185" s="156" t="s">
        <v>805</v>
      </c>
      <c r="F185" s="164" t="s">
        <v>806</v>
      </c>
      <c r="G185" s="164">
        <v>100</v>
      </c>
      <c r="H185" s="155">
        <v>5468</v>
      </c>
      <c r="I185" s="154">
        <v>45132</v>
      </c>
      <c r="J185" s="155" t="s">
        <v>807</v>
      </c>
      <c r="K185" s="186">
        <v>9</v>
      </c>
      <c r="L185" s="158"/>
      <c r="M185" s="166"/>
    </row>
    <row r="186" spans="1:13" ht="61.2" x14ac:dyDescent="0.3">
      <c r="A186" s="153">
        <v>45110</v>
      </c>
      <c r="B186" s="154" t="s">
        <v>808</v>
      </c>
      <c r="C186" s="155" t="s">
        <v>809</v>
      </c>
      <c r="D186" s="155">
        <v>18122193</v>
      </c>
      <c r="E186" s="173" t="s">
        <v>810</v>
      </c>
      <c r="F186" s="164" t="s">
        <v>811</v>
      </c>
      <c r="G186" s="164">
        <v>70</v>
      </c>
      <c r="H186" s="155">
        <v>5469</v>
      </c>
      <c r="I186" s="154">
        <v>45132</v>
      </c>
      <c r="J186" s="155" t="s">
        <v>812</v>
      </c>
      <c r="K186" s="186">
        <v>9</v>
      </c>
      <c r="L186" s="158"/>
      <c r="M186" s="166"/>
    </row>
    <row r="187" spans="1:13" ht="71.400000000000006" x14ac:dyDescent="0.3">
      <c r="A187" s="153">
        <v>45110</v>
      </c>
      <c r="B187" s="154" t="s">
        <v>813</v>
      </c>
      <c r="C187" s="155" t="s">
        <v>814</v>
      </c>
      <c r="D187" s="155">
        <v>18122197</v>
      </c>
      <c r="E187" s="156" t="s">
        <v>815</v>
      </c>
      <c r="F187" s="164" t="s">
        <v>816</v>
      </c>
      <c r="G187" s="164">
        <v>100</v>
      </c>
      <c r="H187" s="155">
        <v>5470</v>
      </c>
      <c r="I187" s="154">
        <v>45132</v>
      </c>
      <c r="J187" s="155" t="s">
        <v>817</v>
      </c>
      <c r="K187" s="186">
        <v>9</v>
      </c>
      <c r="L187" s="158"/>
      <c r="M187" s="166"/>
    </row>
    <row r="188" spans="1:13" ht="71.400000000000006" x14ac:dyDescent="0.3">
      <c r="A188" s="167">
        <v>45110</v>
      </c>
      <c r="B188" s="167" t="s">
        <v>818</v>
      </c>
      <c r="C188" s="155" t="s">
        <v>819</v>
      </c>
      <c r="D188" s="155">
        <v>18122195</v>
      </c>
      <c r="E188" s="156" t="s">
        <v>820</v>
      </c>
      <c r="F188" s="164" t="s">
        <v>821</v>
      </c>
      <c r="G188" s="164">
        <v>100</v>
      </c>
      <c r="H188" s="155">
        <v>5471</v>
      </c>
      <c r="I188" s="154">
        <v>45132</v>
      </c>
      <c r="J188" s="155" t="s">
        <v>822</v>
      </c>
      <c r="K188" s="186">
        <v>9</v>
      </c>
      <c r="L188" s="158"/>
      <c r="M188" s="166"/>
    </row>
    <row r="189" spans="1:13" ht="91.8" x14ac:dyDescent="0.3">
      <c r="A189" s="167">
        <v>45111</v>
      </c>
      <c r="B189" s="154" t="s">
        <v>823</v>
      </c>
      <c r="C189" s="155" t="s">
        <v>824</v>
      </c>
      <c r="D189" s="155">
        <v>18122151</v>
      </c>
      <c r="E189" s="156" t="s">
        <v>825</v>
      </c>
      <c r="F189" s="164" t="s">
        <v>826</v>
      </c>
      <c r="G189" s="164">
        <v>290.45</v>
      </c>
      <c r="H189" s="155">
        <v>5472</v>
      </c>
      <c r="I189" s="154">
        <v>45132</v>
      </c>
      <c r="J189" s="155" t="s">
        <v>827</v>
      </c>
      <c r="K189" s="178">
        <v>15</v>
      </c>
      <c r="L189" s="158"/>
      <c r="M189" s="166"/>
    </row>
    <row r="190" spans="1:13" ht="51" x14ac:dyDescent="0.3">
      <c r="A190" s="167">
        <v>45112</v>
      </c>
      <c r="B190" s="154" t="s">
        <v>828</v>
      </c>
      <c r="C190" s="155" t="s">
        <v>829</v>
      </c>
      <c r="D190" s="155">
        <v>18122152</v>
      </c>
      <c r="E190" s="156" t="s">
        <v>830</v>
      </c>
      <c r="F190" s="164" t="s">
        <v>831</v>
      </c>
      <c r="G190" s="164">
        <v>60</v>
      </c>
      <c r="H190" s="155">
        <v>5473</v>
      </c>
      <c r="I190" s="154">
        <v>45132</v>
      </c>
      <c r="J190" s="155" t="s">
        <v>832</v>
      </c>
      <c r="K190" s="186">
        <v>9</v>
      </c>
      <c r="L190" s="158"/>
      <c r="M190" s="166"/>
    </row>
    <row r="191" spans="1:13" ht="51" x14ac:dyDescent="0.3">
      <c r="A191" s="167">
        <v>45112</v>
      </c>
      <c r="B191" s="154" t="s">
        <v>833</v>
      </c>
      <c r="C191" s="155" t="s">
        <v>834</v>
      </c>
      <c r="D191" s="155">
        <v>18122153</v>
      </c>
      <c r="E191" s="156" t="s">
        <v>835</v>
      </c>
      <c r="F191" s="164" t="s">
        <v>836</v>
      </c>
      <c r="G191" s="164">
        <v>100</v>
      </c>
      <c r="H191" s="155">
        <v>5474</v>
      </c>
      <c r="I191" s="154">
        <v>45132</v>
      </c>
      <c r="J191" s="155" t="s">
        <v>837</v>
      </c>
      <c r="K191" s="186">
        <v>9</v>
      </c>
      <c r="L191" s="158"/>
      <c r="M191" s="166"/>
    </row>
    <row r="192" spans="1:13" ht="61.2" x14ac:dyDescent="0.3">
      <c r="A192" s="167">
        <v>45112</v>
      </c>
      <c r="B192" s="154" t="s">
        <v>838</v>
      </c>
      <c r="C192" s="155" t="s">
        <v>839</v>
      </c>
      <c r="D192" s="155">
        <v>18122153</v>
      </c>
      <c r="E192" s="172" t="s">
        <v>840</v>
      </c>
      <c r="F192" s="164" t="s">
        <v>841</v>
      </c>
      <c r="G192" s="164">
        <v>60</v>
      </c>
      <c r="H192" s="155">
        <v>5475</v>
      </c>
      <c r="I192" s="154">
        <v>45132</v>
      </c>
      <c r="J192" s="155" t="s">
        <v>842</v>
      </c>
      <c r="K192" s="186">
        <v>9</v>
      </c>
      <c r="L192" s="158"/>
      <c r="M192" s="166"/>
    </row>
    <row r="193" spans="1:13" ht="79.95" customHeight="1" x14ac:dyDescent="0.3">
      <c r="A193" s="167">
        <v>45112</v>
      </c>
      <c r="B193" s="154" t="s">
        <v>843</v>
      </c>
      <c r="C193" s="155" t="s">
        <v>844</v>
      </c>
      <c r="D193" s="155">
        <v>18122154</v>
      </c>
      <c r="E193" s="156" t="s">
        <v>845</v>
      </c>
      <c r="F193" s="164" t="s">
        <v>846</v>
      </c>
      <c r="G193" s="164">
        <v>12.5</v>
      </c>
      <c r="H193" s="155">
        <v>5476</v>
      </c>
      <c r="I193" s="154">
        <v>45132</v>
      </c>
      <c r="J193" s="155" t="s">
        <v>847</v>
      </c>
      <c r="K193" s="186">
        <v>9</v>
      </c>
      <c r="L193" s="158"/>
      <c r="M193" s="166"/>
    </row>
    <row r="194" spans="1:13" ht="79.95" customHeight="1" x14ac:dyDescent="0.3">
      <c r="A194" s="167">
        <v>45113</v>
      </c>
      <c r="B194" s="154" t="s">
        <v>848</v>
      </c>
      <c r="C194" s="155" t="s">
        <v>849</v>
      </c>
      <c r="D194" s="155">
        <v>18122162</v>
      </c>
      <c r="E194" s="164" t="s">
        <v>850</v>
      </c>
      <c r="F194" s="164" t="s">
        <v>851</v>
      </c>
      <c r="G194" s="164">
        <v>80</v>
      </c>
      <c r="H194" s="155">
        <v>5477</v>
      </c>
      <c r="I194" s="154">
        <v>45132</v>
      </c>
      <c r="J194" s="155" t="s">
        <v>852</v>
      </c>
      <c r="K194" s="186">
        <v>9</v>
      </c>
      <c r="L194" s="158"/>
      <c r="M194" s="166"/>
    </row>
    <row r="195" spans="1:13" ht="27.6" customHeight="1" thickBot="1" x14ac:dyDescent="0.35">
      <c r="A195" s="168"/>
      <c r="B195" s="168"/>
      <c r="C195" s="168"/>
      <c r="D195" s="168"/>
      <c r="E195" s="168"/>
      <c r="F195" s="168" t="s">
        <v>853</v>
      </c>
      <c r="G195" s="169">
        <f>SUM(G169:G194)</f>
        <v>11023.86</v>
      </c>
      <c r="H195" s="168"/>
      <c r="I195" s="170"/>
      <c r="J195" s="168"/>
      <c r="K195" s="168"/>
      <c r="L195" s="168"/>
      <c r="M195" s="171"/>
    </row>
    <row r="196" spans="1:13" ht="75" customHeight="1" thickTop="1" x14ac:dyDescent="0.3">
      <c r="A196" s="153">
        <v>45113</v>
      </c>
      <c r="B196" s="175" t="s">
        <v>854</v>
      </c>
      <c r="C196" s="155">
        <v>1461</v>
      </c>
      <c r="D196" s="155">
        <v>18122158</v>
      </c>
      <c r="E196" s="164" t="s">
        <v>855</v>
      </c>
      <c r="F196" s="164" t="s">
        <v>856</v>
      </c>
      <c r="G196" s="164">
        <v>59.5</v>
      </c>
      <c r="H196" s="155">
        <v>5705</v>
      </c>
      <c r="I196" s="153">
        <v>45141</v>
      </c>
      <c r="J196" s="155" t="s">
        <v>857</v>
      </c>
      <c r="K196" s="157">
        <v>0</v>
      </c>
      <c r="L196" s="96"/>
      <c r="M196" s="165"/>
    </row>
    <row r="197" spans="1:13" ht="75" customHeight="1" x14ac:dyDescent="0.3">
      <c r="A197" s="153">
        <v>45113</v>
      </c>
      <c r="B197" s="155" t="s">
        <v>858</v>
      </c>
      <c r="C197" s="155">
        <v>1129</v>
      </c>
      <c r="D197" s="155">
        <v>18122160</v>
      </c>
      <c r="E197" s="164" t="s">
        <v>859</v>
      </c>
      <c r="F197" s="164" t="s">
        <v>860</v>
      </c>
      <c r="G197" s="164">
        <v>41.67</v>
      </c>
      <c r="H197" s="155">
        <v>5708</v>
      </c>
      <c r="I197" s="153">
        <v>45141</v>
      </c>
      <c r="J197" s="155" t="s">
        <v>861</v>
      </c>
      <c r="K197" s="179">
        <v>18</v>
      </c>
      <c r="L197" s="158"/>
      <c r="M197" s="166"/>
    </row>
    <row r="198" spans="1:13" ht="75" customHeight="1" x14ac:dyDescent="0.3">
      <c r="A198" s="153">
        <v>45142</v>
      </c>
      <c r="B198" s="155" t="s">
        <v>862</v>
      </c>
      <c r="C198" s="155">
        <v>3311</v>
      </c>
      <c r="D198" s="155">
        <v>18122157</v>
      </c>
      <c r="E198" s="164" t="s">
        <v>863</v>
      </c>
      <c r="F198" s="164" t="s">
        <v>864</v>
      </c>
      <c r="G198" s="164">
        <v>60</v>
      </c>
      <c r="H198" s="155">
        <v>5710</v>
      </c>
      <c r="I198" s="153">
        <v>45141</v>
      </c>
      <c r="J198" s="155" t="s">
        <v>865</v>
      </c>
      <c r="K198" s="157">
        <v>9</v>
      </c>
      <c r="L198" s="158"/>
      <c r="M198" s="166"/>
    </row>
    <row r="199" spans="1:13" ht="75" customHeight="1" x14ac:dyDescent="0.3">
      <c r="A199" s="153">
        <v>45113</v>
      </c>
      <c r="B199" s="155" t="s">
        <v>866</v>
      </c>
      <c r="C199" s="155">
        <v>3293</v>
      </c>
      <c r="D199" s="155">
        <v>18122163</v>
      </c>
      <c r="E199" s="156" t="s">
        <v>867</v>
      </c>
      <c r="F199" s="164" t="s">
        <v>868</v>
      </c>
      <c r="G199" s="164">
        <v>100</v>
      </c>
      <c r="H199" s="155">
        <v>5711</v>
      </c>
      <c r="I199" s="153">
        <v>45141</v>
      </c>
      <c r="J199" s="155" t="s">
        <v>869</v>
      </c>
      <c r="K199" s="157">
        <v>9</v>
      </c>
      <c r="L199" s="158"/>
      <c r="M199" s="166"/>
    </row>
    <row r="200" spans="1:13" ht="75" customHeight="1" x14ac:dyDescent="0.3">
      <c r="A200" s="153">
        <v>45114</v>
      </c>
      <c r="B200" s="155" t="s">
        <v>870</v>
      </c>
      <c r="C200" s="155">
        <v>3283</v>
      </c>
      <c r="D200" s="155">
        <v>18122164</v>
      </c>
      <c r="E200" s="164" t="s">
        <v>871</v>
      </c>
      <c r="F200" s="164" t="s">
        <v>872</v>
      </c>
      <c r="G200" s="164">
        <v>25</v>
      </c>
      <c r="H200" s="155">
        <v>5712</v>
      </c>
      <c r="I200" s="153">
        <v>45141</v>
      </c>
      <c r="J200" s="155" t="s">
        <v>873</v>
      </c>
      <c r="K200" s="157">
        <v>9</v>
      </c>
      <c r="L200" s="158"/>
      <c r="M200" s="166"/>
    </row>
    <row r="201" spans="1:13" ht="75" customHeight="1" x14ac:dyDescent="0.3">
      <c r="A201" s="153">
        <v>45114</v>
      </c>
      <c r="B201" s="155" t="s">
        <v>874</v>
      </c>
      <c r="C201" s="155">
        <v>3343</v>
      </c>
      <c r="D201" s="155">
        <v>18122165</v>
      </c>
      <c r="E201" s="173" t="s">
        <v>875</v>
      </c>
      <c r="F201" s="164" t="s">
        <v>876</v>
      </c>
      <c r="G201" s="164">
        <v>60</v>
      </c>
      <c r="H201" s="155">
        <v>5713</v>
      </c>
      <c r="I201" s="153">
        <v>45141</v>
      </c>
      <c r="J201" s="155" t="s">
        <v>877</v>
      </c>
      <c r="K201" s="157">
        <v>9</v>
      </c>
      <c r="L201" s="158"/>
      <c r="M201" s="166"/>
    </row>
    <row r="202" spans="1:13" ht="75" customHeight="1" x14ac:dyDescent="0.3">
      <c r="A202" s="153">
        <v>45114</v>
      </c>
      <c r="B202" s="155" t="s">
        <v>878</v>
      </c>
      <c r="C202" s="155">
        <v>3281</v>
      </c>
      <c r="D202" s="155">
        <v>18122166</v>
      </c>
      <c r="E202" s="164" t="s">
        <v>879</v>
      </c>
      <c r="F202" s="164" t="s">
        <v>880</v>
      </c>
      <c r="G202" s="164">
        <v>100</v>
      </c>
      <c r="H202" s="155">
        <v>5714</v>
      </c>
      <c r="I202" s="153">
        <v>45141</v>
      </c>
      <c r="J202" s="155" t="s">
        <v>881</v>
      </c>
      <c r="K202" s="157">
        <v>9</v>
      </c>
      <c r="L202" s="158"/>
      <c r="M202" s="166"/>
    </row>
    <row r="203" spans="1:13" ht="75" customHeight="1" x14ac:dyDescent="0.3">
      <c r="A203" s="153">
        <v>45117</v>
      </c>
      <c r="B203" s="155" t="s">
        <v>882</v>
      </c>
      <c r="C203" s="155">
        <v>3331</v>
      </c>
      <c r="D203" s="155">
        <v>18122202</v>
      </c>
      <c r="E203" s="164" t="s">
        <v>883</v>
      </c>
      <c r="F203" s="164" t="s">
        <v>884</v>
      </c>
      <c r="G203" s="164">
        <v>25</v>
      </c>
      <c r="H203" s="155">
        <v>5715</v>
      </c>
      <c r="I203" s="153">
        <v>45141</v>
      </c>
      <c r="J203" s="155" t="s">
        <v>885</v>
      </c>
      <c r="K203" s="157">
        <v>9</v>
      </c>
      <c r="L203" s="158"/>
      <c r="M203" s="166"/>
    </row>
    <row r="204" spans="1:13" ht="75" customHeight="1" x14ac:dyDescent="0.3">
      <c r="A204" s="153">
        <v>45117</v>
      </c>
      <c r="B204" s="155" t="s">
        <v>886</v>
      </c>
      <c r="C204" s="155">
        <v>1584</v>
      </c>
      <c r="D204" s="155">
        <v>18122201</v>
      </c>
      <c r="E204" s="164" t="s">
        <v>887</v>
      </c>
      <c r="F204" s="164" t="s">
        <v>888</v>
      </c>
      <c r="G204" s="164">
        <v>30</v>
      </c>
      <c r="H204" s="155">
        <v>5716</v>
      </c>
      <c r="I204" s="153">
        <v>45141</v>
      </c>
      <c r="J204" s="155" t="s">
        <v>889</v>
      </c>
      <c r="K204" s="179">
        <v>15</v>
      </c>
      <c r="L204" s="158"/>
      <c r="M204" s="166"/>
    </row>
    <row r="205" spans="1:13" ht="75" customHeight="1" x14ac:dyDescent="0.3">
      <c r="A205" s="153">
        <v>45117</v>
      </c>
      <c r="B205" s="155" t="s">
        <v>890</v>
      </c>
      <c r="C205" s="155">
        <v>1139</v>
      </c>
      <c r="D205" s="155">
        <v>18122168</v>
      </c>
      <c r="E205" s="164" t="s">
        <v>891</v>
      </c>
      <c r="F205" s="164" t="s">
        <v>892</v>
      </c>
      <c r="G205" s="164">
        <v>316.8</v>
      </c>
      <c r="H205" s="155">
        <v>5717</v>
      </c>
      <c r="I205" s="153">
        <v>45141</v>
      </c>
      <c r="J205" s="155" t="s">
        <v>893</v>
      </c>
      <c r="K205" s="179">
        <v>15</v>
      </c>
      <c r="L205" s="158"/>
      <c r="M205" s="166"/>
    </row>
    <row r="206" spans="1:13" ht="75" customHeight="1" x14ac:dyDescent="0.3">
      <c r="A206" s="153">
        <v>45117</v>
      </c>
      <c r="B206" s="155" t="s">
        <v>894</v>
      </c>
      <c r="C206" s="155">
        <v>1139</v>
      </c>
      <c r="D206" s="155">
        <v>18122169</v>
      </c>
      <c r="E206" s="164" t="s">
        <v>891</v>
      </c>
      <c r="F206" s="164" t="s">
        <v>895</v>
      </c>
      <c r="G206" s="164">
        <v>79.2</v>
      </c>
      <c r="H206" s="155">
        <v>5718</v>
      </c>
      <c r="I206" s="153">
        <v>45141</v>
      </c>
      <c r="J206" s="155" t="s">
        <v>896</v>
      </c>
      <c r="K206" s="179">
        <v>15</v>
      </c>
      <c r="L206" s="158"/>
      <c r="M206" s="166"/>
    </row>
    <row r="207" spans="1:13" ht="75" customHeight="1" x14ac:dyDescent="0.3">
      <c r="A207" s="153">
        <v>45113</v>
      </c>
      <c r="B207" s="155" t="s">
        <v>897</v>
      </c>
      <c r="C207" s="155">
        <v>1690</v>
      </c>
      <c r="D207" s="155">
        <v>18122159</v>
      </c>
      <c r="E207" s="164" t="s">
        <v>898</v>
      </c>
      <c r="F207" s="164" t="s">
        <v>899</v>
      </c>
      <c r="G207" s="173">
        <v>41.67</v>
      </c>
      <c r="H207" s="155">
        <v>5709</v>
      </c>
      <c r="I207" s="153">
        <v>45141</v>
      </c>
      <c r="J207" s="155" t="s">
        <v>900</v>
      </c>
      <c r="K207" s="157">
        <v>13</v>
      </c>
      <c r="L207" s="158"/>
      <c r="M207" s="166"/>
    </row>
    <row r="208" spans="1:13" ht="75" customHeight="1" x14ac:dyDescent="0.3">
      <c r="A208" s="153">
        <v>45114</v>
      </c>
      <c r="B208" s="155" t="s">
        <v>901</v>
      </c>
      <c r="C208" s="155">
        <v>3312</v>
      </c>
      <c r="D208" s="155">
        <v>18122167</v>
      </c>
      <c r="E208" s="164" t="s">
        <v>902</v>
      </c>
      <c r="F208" s="164" t="s">
        <v>903</v>
      </c>
      <c r="G208" s="164">
        <v>60</v>
      </c>
      <c r="H208" s="155">
        <v>5749</v>
      </c>
      <c r="I208" s="153">
        <v>45141</v>
      </c>
      <c r="J208" s="155" t="s">
        <v>904</v>
      </c>
      <c r="K208" s="157">
        <v>9</v>
      </c>
      <c r="L208" s="158"/>
      <c r="M208" s="166"/>
    </row>
    <row r="209" spans="1:13" ht="75" customHeight="1" x14ac:dyDescent="0.3">
      <c r="A209" s="153">
        <v>45119</v>
      </c>
      <c r="B209" s="155" t="s">
        <v>905</v>
      </c>
      <c r="C209" s="155">
        <v>3313</v>
      </c>
      <c r="D209" s="155">
        <v>18122207</v>
      </c>
      <c r="E209" s="164" t="s">
        <v>906</v>
      </c>
      <c r="F209" s="164" t="s">
        <v>907</v>
      </c>
      <c r="G209" s="164">
        <v>100</v>
      </c>
      <c r="H209" s="155">
        <v>5797</v>
      </c>
      <c r="I209" s="153">
        <v>45145</v>
      </c>
      <c r="J209" s="155" t="s">
        <v>908</v>
      </c>
      <c r="K209" s="157">
        <v>9</v>
      </c>
      <c r="L209" s="158"/>
      <c r="M209" s="166"/>
    </row>
    <row r="210" spans="1:13" ht="75" customHeight="1" x14ac:dyDescent="0.3">
      <c r="A210" s="153">
        <v>45119</v>
      </c>
      <c r="B210" s="155" t="s">
        <v>909</v>
      </c>
      <c r="C210" s="155">
        <v>1138</v>
      </c>
      <c r="D210" s="155">
        <v>18122208</v>
      </c>
      <c r="E210" s="164" t="s">
        <v>910</v>
      </c>
      <c r="F210" s="164" t="s">
        <v>911</v>
      </c>
      <c r="G210" s="164">
        <v>28</v>
      </c>
      <c r="H210" s="155">
        <v>5799</v>
      </c>
      <c r="I210" s="153">
        <v>45145</v>
      </c>
      <c r="J210" s="155" t="s">
        <v>912</v>
      </c>
      <c r="K210" s="179">
        <v>15</v>
      </c>
      <c r="L210" s="158"/>
      <c r="M210" s="166"/>
    </row>
    <row r="211" spans="1:13" ht="75" customHeight="1" x14ac:dyDescent="0.3">
      <c r="A211" s="153">
        <v>45120</v>
      </c>
      <c r="B211" s="155" t="s">
        <v>913</v>
      </c>
      <c r="C211" s="155">
        <v>3310</v>
      </c>
      <c r="D211" s="155">
        <v>18122209</v>
      </c>
      <c r="E211" s="164" t="s">
        <v>914</v>
      </c>
      <c r="F211" s="164" t="s">
        <v>915</v>
      </c>
      <c r="G211" s="164">
        <v>100</v>
      </c>
      <c r="H211" s="155">
        <v>5800</v>
      </c>
      <c r="I211" s="153">
        <v>45145</v>
      </c>
      <c r="J211" s="155" t="s">
        <v>916</v>
      </c>
      <c r="K211" s="157">
        <v>9</v>
      </c>
      <c r="L211" s="158"/>
      <c r="M211" s="166"/>
    </row>
    <row r="212" spans="1:13" ht="75" customHeight="1" x14ac:dyDescent="0.3">
      <c r="A212" s="153">
        <v>45120</v>
      </c>
      <c r="B212" s="155" t="s">
        <v>917</v>
      </c>
      <c r="C212" s="155">
        <v>3325</v>
      </c>
      <c r="D212" s="155">
        <v>18122210</v>
      </c>
      <c r="E212" s="164" t="s">
        <v>918</v>
      </c>
      <c r="F212" s="164" t="s">
        <v>919</v>
      </c>
      <c r="G212" s="164">
        <v>25</v>
      </c>
      <c r="H212" s="155">
        <v>5801</v>
      </c>
      <c r="I212" s="153">
        <v>45145</v>
      </c>
      <c r="J212" s="155" t="s">
        <v>920</v>
      </c>
      <c r="K212" s="157">
        <v>9</v>
      </c>
      <c r="L212" s="158"/>
      <c r="M212" s="166"/>
    </row>
    <row r="213" spans="1:13" ht="75" customHeight="1" x14ac:dyDescent="0.3">
      <c r="A213" s="153">
        <v>45126</v>
      </c>
      <c r="B213" s="155" t="s">
        <v>921</v>
      </c>
      <c r="C213" s="155">
        <v>1133</v>
      </c>
      <c r="D213" s="155">
        <v>18122223</v>
      </c>
      <c r="E213" s="173" t="s">
        <v>765</v>
      </c>
      <c r="F213" s="164" t="s">
        <v>922</v>
      </c>
      <c r="G213" s="164">
        <v>168</v>
      </c>
      <c r="H213" s="155">
        <v>5802</v>
      </c>
      <c r="I213" s="153">
        <v>45145</v>
      </c>
      <c r="J213" s="155" t="s">
        <v>923</v>
      </c>
      <c r="K213" s="179">
        <v>15</v>
      </c>
      <c r="L213" s="158"/>
      <c r="M213" s="166"/>
    </row>
    <row r="214" spans="1:13" ht="75" customHeight="1" x14ac:dyDescent="0.3">
      <c r="A214" s="153">
        <v>45128</v>
      </c>
      <c r="B214" s="155" t="s">
        <v>813</v>
      </c>
      <c r="C214" s="155">
        <v>1137</v>
      </c>
      <c r="D214" s="155">
        <v>18122231</v>
      </c>
      <c r="E214" s="156" t="s">
        <v>924</v>
      </c>
      <c r="F214" s="164" t="s">
        <v>925</v>
      </c>
      <c r="G214" s="164">
        <v>105.6</v>
      </c>
      <c r="H214" s="155">
        <v>5805</v>
      </c>
      <c r="I214" s="153">
        <v>45145</v>
      </c>
      <c r="J214" s="155" t="s">
        <v>926</v>
      </c>
      <c r="K214" s="179">
        <v>15</v>
      </c>
      <c r="L214" s="158"/>
      <c r="M214" s="166"/>
    </row>
    <row r="215" spans="1:13" ht="75" customHeight="1" x14ac:dyDescent="0.3">
      <c r="A215" s="153">
        <v>45128</v>
      </c>
      <c r="B215" s="155" t="s">
        <v>927</v>
      </c>
      <c r="C215" s="155">
        <v>2378</v>
      </c>
      <c r="D215" s="155">
        <v>18122227</v>
      </c>
      <c r="E215" s="156" t="s">
        <v>928</v>
      </c>
      <c r="F215" s="164" t="s">
        <v>929</v>
      </c>
      <c r="G215" s="164">
        <v>11.67</v>
      </c>
      <c r="H215" s="155">
        <v>5806</v>
      </c>
      <c r="I215" s="153">
        <v>45145</v>
      </c>
      <c r="J215" s="155" t="s">
        <v>930</v>
      </c>
      <c r="K215" s="179">
        <v>18</v>
      </c>
      <c r="L215" s="158"/>
      <c r="M215" s="166"/>
    </row>
    <row r="216" spans="1:13" ht="75" customHeight="1" x14ac:dyDescent="0.3">
      <c r="A216" s="153">
        <v>45128</v>
      </c>
      <c r="B216" s="155" t="s">
        <v>931</v>
      </c>
      <c r="C216" s="155">
        <v>1707</v>
      </c>
      <c r="D216" s="155">
        <v>18122228</v>
      </c>
      <c r="E216" s="164" t="s">
        <v>932</v>
      </c>
      <c r="F216" s="164" t="s">
        <v>933</v>
      </c>
      <c r="G216" s="173">
        <v>21.25</v>
      </c>
      <c r="H216" s="155">
        <v>5808</v>
      </c>
      <c r="I216" s="153">
        <v>45145</v>
      </c>
      <c r="J216" s="155" t="s">
        <v>934</v>
      </c>
      <c r="K216" s="157">
        <v>13</v>
      </c>
      <c r="L216" s="158"/>
      <c r="M216" s="166"/>
    </row>
    <row r="217" spans="1:13" ht="75" customHeight="1" x14ac:dyDescent="0.3">
      <c r="A217" s="153">
        <v>45128</v>
      </c>
      <c r="B217" s="175" t="s">
        <v>935</v>
      </c>
      <c r="C217" s="155">
        <v>3010</v>
      </c>
      <c r="D217" s="155">
        <v>18122229</v>
      </c>
      <c r="E217" s="156" t="s">
        <v>936</v>
      </c>
      <c r="F217" s="164" t="s">
        <v>937</v>
      </c>
      <c r="G217" s="164">
        <v>18.329999999999998</v>
      </c>
      <c r="H217" s="155">
        <v>5928</v>
      </c>
      <c r="I217" s="153">
        <v>45147</v>
      </c>
      <c r="J217" s="155" t="s">
        <v>938</v>
      </c>
      <c r="K217" s="157">
        <v>0</v>
      </c>
      <c r="L217" s="158"/>
      <c r="M217" s="166"/>
    </row>
    <row r="218" spans="1:13" ht="75" customHeight="1" x14ac:dyDescent="0.3">
      <c r="A218" s="153">
        <v>45146</v>
      </c>
      <c r="B218" s="155" t="s">
        <v>939</v>
      </c>
      <c r="C218" s="155">
        <v>1286</v>
      </c>
      <c r="D218" s="155">
        <v>18122279</v>
      </c>
      <c r="E218" s="156" t="s">
        <v>940</v>
      </c>
      <c r="F218" s="164" t="s">
        <v>941</v>
      </c>
      <c r="G218" s="164">
        <v>166.67</v>
      </c>
      <c r="H218" s="155">
        <v>5931</v>
      </c>
      <c r="I218" s="153">
        <v>45147</v>
      </c>
      <c r="J218" s="155" t="s">
        <v>942</v>
      </c>
      <c r="K218" s="179">
        <v>18</v>
      </c>
      <c r="L218" s="158"/>
      <c r="M218" s="166"/>
    </row>
    <row r="219" spans="1:13" ht="75" customHeight="1" x14ac:dyDescent="0.3">
      <c r="A219" s="153">
        <v>45132</v>
      </c>
      <c r="B219" s="175" t="s">
        <v>943</v>
      </c>
      <c r="C219" s="155">
        <v>4511</v>
      </c>
      <c r="D219" s="155">
        <v>18122256</v>
      </c>
      <c r="E219" s="156" t="s">
        <v>944</v>
      </c>
      <c r="F219" s="164" t="s">
        <v>945</v>
      </c>
      <c r="G219" s="164">
        <v>469.93</v>
      </c>
      <c r="H219" s="155">
        <v>5932</v>
      </c>
      <c r="I219" s="153">
        <v>45147</v>
      </c>
      <c r="J219" s="155" t="s">
        <v>946</v>
      </c>
      <c r="K219" s="157">
        <v>0</v>
      </c>
      <c r="L219" s="158"/>
      <c r="M219" s="166"/>
    </row>
    <row r="220" spans="1:13" ht="75" customHeight="1" x14ac:dyDescent="0.3">
      <c r="A220" s="153">
        <v>45132</v>
      </c>
      <c r="B220" s="175" t="s">
        <v>947</v>
      </c>
      <c r="C220" s="155">
        <v>4297</v>
      </c>
      <c r="D220" s="155">
        <v>18122257</v>
      </c>
      <c r="E220" s="172" t="s">
        <v>948</v>
      </c>
      <c r="F220" s="164" t="s">
        <v>949</v>
      </c>
      <c r="G220" s="164">
        <v>594.95000000000005</v>
      </c>
      <c r="H220" s="155">
        <v>5933</v>
      </c>
      <c r="I220" s="153">
        <v>45147</v>
      </c>
      <c r="J220" s="155" t="s">
        <v>950</v>
      </c>
      <c r="K220" s="157">
        <v>0</v>
      </c>
      <c r="L220" s="158"/>
      <c r="M220" s="166"/>
    </row>
    <row r="221" spans="1:13" ht="75" customHeight="1" x14ac:dyDescent="0.3">
      <c r="A221" s="153">
        <v>45132</v>
      </c>
      <c r="B221" s="155" t="s">
        <v>951</v>
      </c>
      <c r="C221" s="155">
        <v>3305</v>
      </c>
      <c r="D221" s="155">
        <v>18122258</v>
      </c>
      <c r="E221" s="172" t="s">
        <v>952</v>
      </c>
      <c r="F221" s="164" t="s">
        <v>953</v>
      </c>
      <c r="G221" s="164">
        <v>25</v>
      </c>
      <c r="H221" s="155">
        <v>5935</v>
      </c>
      <c r="I221" s="153">
        <v>45147</v>
      </c>
      <c r="J221" s="155" t="s">
        <v>954</v>
      </c>
      <c r="K221" s="157">
        <v>9</v>
      </c>
      <c r="L221" s="158"/>
      <c r="M221" s="166"/>
    </row>
    <row r="222" spans="1:13" ht="75" customHeight="1" x14ac:dyDescent="0.3">
      <c r="A222" s="153">
        <v>45132</v>
      </c>
      <c r="B222" s="155" t="s">
        <v>955</v>
      </c>
      <c r="C222" s="155">
        <v>3291</v>
      </c>
      <c r="D222" s="155">
        <v>18122260</v>
      </c>
      <c r="E222" s="164" t="s">
        <v>956</v>
      </c>
      <c r="F222" s="164" t="s">
        <v>957</v>
      </c>
      <c r="G222" s="164">
        <v>12.5</v>
      </c>
      <c r="H222" s="155">
        <v>5936</v>
      </c>
      <c r="I222" s="153">
        <v>45147</v>
      </c>
      <c r="J222" s="155" t="s">
        <v>958</v>
      </c>
      <c r="K222" s="157">
        <v>9</v>
      </c>
      <c r="L222" s="158"/>
      <c r="M222" s="166"/>
    </row>
    <row r="223" spans="1:13" ht="75" customHeight="1" x14ac:dyDescent="0.3">
      <c r="A223" s="153">
        <v>45139</v>
      </c>
      <c r="B223" s="155" t="s">
        <v>959</v>
      </c>
      <c r="C223" s="155">
        <v>3307</v>
      </c>
      <c r="D223" s="155">
        <v>18122263</v>
      </c>
      <c r="E223" s="164" t="s">
        <v>960</v>
      </c>
      <c r="F223" s="164" t="s">
        <v>961</v>
      </c>
      <c r="G223" s="164">
        <v>100</v>
      </c>
      <c r="H223" s="155">
        <v>5937</v>
      </c>
      <c r="I223" s="153">
        <v>45147</v>
      </c>
      <c r="J223" s="155" t="s">
        <v>962</v>
      </c>
      <c r="K223" s="157">
        <v>9</v>
      </c>
      <c r="L223" s="158"/>
      <c r="M223" s="166"/>
    </row>
    <row r="224" spans="1:13" ht="75" customHeight="1" x14ac:dyDescent="0.3">
      <c r="A224" s="153">
        <v>45140</v>
      </c>
      <c r="B224" s="155">
        <v>2834</v>
      </c>
      <c r="C224" s="155">
        <v>1486</v>
      </c>
      <c r="D224" s="155">
        <v>18122270</v>
      </c>
      <c r="E224" s="156" t="s">
        <v>963</v>
      </c>
      <c r="F224" s="164" t="s">
        <v>964</v>
      </c>
      <c r="G224" s="164">
        <v>29.17</v>
      </c>
      <c r="H224" s="155">
        <v>6208</v>
      </c>
      <c r="I224" s="153">
        <v>45155</v>
      </c>
      <c r="J224" s="155" t="s">
        <v>965</v>
      </c>
      <c r="K224" s="157">
        <v>0</v>
      </c>
      <c r="L224" s="158"/>
      <c r="M224" s="166"/>
    </row>
    <row r="225" spans="1:13" ht="75" customHeight="1" x14ac:dyDescent="0.3">
      <c r="A225" s="153">
        <v>45140</v>
      </c>
      <c r="B225" s="155" t="s">
        <v>966</v>
      </c>
      <c r="C225" s="155">
        <v>3425</v>
      </c>
      <c r="D225" s="155">
        <v>18122266</v>
      </c>
      <c r="E225" s="156" t="s">
        <v>967</v>
      </c>
      <c r="F225" s="164" t="s">
        <v>968</v>
      </c>
      <c r="G225" s="164">
        <v>350</v>
      </c>
      <c r="H225" s="155">
        <v>6386</v>
      </c>
      <c r="I225" s="153">
        <v>45160</v>
      </c>
      <c r="J225" s="155" t="s">
        <v>969</v>
      </c>
      <c r="K225" s="157">
        <v>9</v>
      </c>
      <c r="L225" s="158"/>
      <c r="M225" s="166"/>
    </row>
    <row r="226" spans="1:13" ht="75" customHeight="1" x14ac:dyDescent="0.3">
      <c r="A226" s="153">
        <v>45140</v>
      </c>
      <c r="B226" s="155" t="s">
        <v>970</v>
      </c>
      <c r="C226" s="155">
        <v>2595</v>
      </c>
      <c r="D226" s="155">
        <v>18122268</v>
      </c>
      <c r="E226" s="172" t="s">
        <v>971</v>
      </c>
      <c r="F226" s="164" t="s">
        <v>972</v>
      </c>
      <c r="G226" s="164">
        <v>384</v>
      </c>
      <c r="H226" s="155">
        <v>6407</v>
      </c>
      <c r="I226" s="153">
        <v>45161</v>
      </c>
      <c r="J226" s="155" t="s">
        <v>973</v>
      </c>
      <c r="K226" s="179">
        <v>15</v>
      </c>
      <c r="L226" s="158"/>
      <c r="M226" s="166"/>
    </row>
    <row r="227" spans="1:13" ht="75" customHeight="1" x14ac:dyDescent="0.3">
      <c r="A227" s="153">
        <v>45140</v>
      </c>
      <c r="B227" s="155">
        <v>85</v>
      </c>
      <c r="C227" s="155">
        <v>1128</v>
      </c>
      <c r="D227" s="155">
        <v>18122269</v>
      </c>
      <c r="E227" s="156" t="s">
        <v>974</v>
      </c>
      <c r="F227" s="164" t="s">
        <v>975</v>
      </c>
      <c r="G227" s="164">
        <v>31.35</v>
      </c>
      <c r="H227" s="155">
        <v>6422</v>
      </c>
      <c r="I227" s="153">
        <v>45161</v>
      </c>
      <c r="J227" s="155" t="s">
        <v>976</v>
      </c>
      <c r="K227" s="179">
        <v>18</v>
      </c>
      <c r="L227" s="158"/>
      <c r="M227" s="166"/>
    </row>
    <row r="228" spans="1:13" ht="75" customHeight="1" x14ac:dyDescent="0.3">
      <c r="A228" s="153">
        <v>45117</v>
      </c>
      <c r="B228" s="155" t="s">
        <v>977</v>
      </c>
      <c r="C228" s="155">
        <v>1139</v>
      </c>
      <c r="D228" s="155">
        <v>18122169</v>
      </c>
      <c r="E228" s="172" t="s">
        <v>891</v>
      </c>
      <c r="F228" s="164" t="s">
        <v>978</v>
      </c>
      <c r="G228" s="164">
        <v>316</v>
      </c>
      <c r="H228" s="155">
        <v>6423</v>
      </c>
      <c r="I228" s="153">
        <v>45161</v>
      </c>
      <c r="J228" s="155" t="s">
        <v>979</v>
      </c>
      <c r="K228" s="179">
        <v>15</v>
      </c>
      <c r="L228" s="158"/>
      <c r="M228" s="166"/>
    </row>
    <row r="229" spans="1:13" ht="75" customHeight="1" x14ac:dyDescent="0.3">
      <c r="A229" s="153">
        <v>45141</v>
      </c>
      <c r="B229" s="155" t="s">
        <v>980</v>
      </c>
      <c r="C229" s="155">
        <v>2660</v>
      </c>
      <c r="D229" s="155">
        <v>18122273</v>
      </c>
      <c r="E229" s="172" t="s">
        <v>981</v>
      </c>
      <c r="F229" s="164" t="s">
        <v>982</v>
      </c>
      <c r="G229" s="164">
        <v>20.8</v>
      </c>
      <c r="H229" s="155">
        <v>6424</v>
      </c>
      <c r="I229" s="153">
        <v>45161</v>
      </c>
      <c r="J229" s="155" t="s">
        <v>983</v>
      </c>
      <c r="K229" s="179">
        <v>18</v>
      </c>
      <c r="L229" s="158"/>
      <c r="M229" s="166"/>
    </row>
    <row r="230" spans="1:13" ht="75" customHeight="1" x14ac:dyDescent="0.3">
      <c r="A230" s="153">
        <v>45142</v>
      </c>
      <c r="B230" s="155" t="s">
        <v>783</v>
      </c>
      <c r="C230" s="155">
        <v>1088</v>
      </c>
      <c r="D230" s="155">
        <v>18122278</v>
      </c>
      <c r="E230" s="164" t="s">
        <v>984</v>
      </c>
      <c r="F230" s="164" t="s">
        <v>985</v>
      </c>
      <c r="G230" s="164">
        <v>140</v>
      </c>
      <c r="H230" s="155">
        <v>6426</v>
      </c>
      <c r="I230" s="153">
        <v>45161</v>
      </c>
      <c r="J230" s="155" t="s">
        <v>986</v>
      </c>
      <c r="K230" s="179">
        <v>18</v>
      </c>
      <c r="L230" s="158"/>
      <c r="M230" s="166"/>
    </row>
    <row r="231" spans="1:13" ht="75" customHeight="1" x14ac:dyDescent="0.3">
      <c r="A231" s="153">
        <v>45146</v>
      </c>
      <c r="B231" s="155" t="s">
        <v>987</v>
      </c>
      <c r="C231" s="155">
        <v>1286</v>
      </c>
      <c r="D231" s="155">
        <v>18122279</v>
      </c>
      <c r="E231" s="164" t="s">
        <v>988</v>
      </c>
      <c r="F231" s="164" t="s">
        <v>989</v>
      </c>
      <c r="G231" s="164">
        <v>41.67</v>
      </c>
      <c r="H231" s="155">
        <v>6439</v>
      </c>
      <c r="I231" s="153">
        <v>45161</v>
      </c>
      <c r="J231" s="155" t="s">
        <v>990</v>
      </c>
      <c r="K231" s="179">
        <v>18</v>
      </c>
      <c r="L231" s="158"/>
      <c r="M231" s="166"/>
    </row>
    <row r="232" spans="1:13" ht="75" customHeight="1" x14ac:dyDescent="0.3">
      <c r="A232" s="153">
        <v>45147</v>
      </c>
      <c r="B232" s="155">
        <v>14</v>
      </c>
      <c r="C232" s="155">
        <v>2541</v>
      </c>
      <c r="D232" s="155">
        <v>18122282</v>
      </c>
      <c r="E232" s="156" t="s">
        <v>991</v>
      </c>
      <c r="F232" s="164" t="s">
        <v>992</v>
      </c>
      <c r="G232" s="173">
        <v>112.5</v>
      </c>
      <c r="H232" s="155">
        <v>6440</v>
      </c>
      <c r="I232" s="153">
        <v>45161</v>
      </c>
      <c r="J232" s="155" t="s">
        <v>993</v>
      </c>
      <c r="K232" s="157">
        <v>13</v>
      </c>
      <c r="L232" s="158"/>
      <c r="M232" s="166"/>
    </row>
    <row r="233" spans="1:13" ht="75" customHeight="1" x14ac:dyDescent="0.3">
      <c r="A233" s="153">
        <v>45148</v>
      </c>
      <c r="B233" s="175" t="s">
        <v>994</v>
      </c>
      <c r="C233" s="155">
        <v>2834</v>
      </c>
      <c r="D233" s="155">
        <v>18122284</v>
      </c>
      <c r="E233" s="164" t="s">
        <v>995</v>
      </c>
      <c r="F233" s="164" t="s">
        <v>996</v>
      </c>
      <c r="G233" s="164">
        <v>41.67</v>
      </c>
      <c r="H233" s="155">
        <v>6441</v>
      </c>
      <c r="I233" s="153">
        <v>45161</v>
      </c>
      <c r="J233" s="155" t="s">
        <v>997</v>
      </c>
      <c r="K233" s="157">
        <v>0</v>
      </c>
      <c r="L233" s="158"/>
      <c r="M233" s="166"/>
    </row>
    <row r="234" spans="1:13" ht="75" customHeight="1" x14ac:dyDescent="0.3">
      <c r="A234" s="153">
        <v>45149</v>
      </c>
      <c r="B234" s="175" t="s">
        <v>998</v>
      </c>
      <c r="C234" s="155">
        <v>3098</v>
      </c>
      <c r="D234" s="155">
        <v>18122288</v>
      </c>
      <c r="E234" s="172" t="s">
        <v>999</v>
      </c>
      <c r="F234" s="164" t="s">
        <v>1000</v>
      </c>
      <c r="G234" s="164">
        <v>13.2</v>
      </c>
      <c r="H234" s="155">
        <v>6442</v>
      </c>
      <c r="I234" s="153">
        <v>45161</v>
      </c>
      <c r="J234" s="155" t="s">
        <v>1001</v>
      </c>
      <c r="K234" s="157">
        <v>0</v>
      </c>
      <c r="L234" s="158"/>
      <c r="M234" s="166"/>
    </row>
    <row r="235" spans="1:13" ht="75" customHeight="1" x14ac:dyDescent="0.3">
      <c r="A235" s="153">
        <v>45152</v>
      </c>
      <c r="B235" s="175" t="s">
        <v>1002</v>
      </c>
      <c r="C235" s="155">
        <v>3209</v>
      </c>
      <c r="D235" s="155">
        <v>18122290</v>
      </c>
      <c r="E235" s="172" t="s">
        <v>1003</v>
      </c>
      <c r="F235" s="164" t="s">
        <v>1004</v>
      </c>
      <c r="G235" s="164">
        <v>75</v>
      </c>
      <c r="H235" s="155">
        <v>6443</v>
      </c>
      <c r="I235" s="153">
        <v>45161</v>
      </c>
      <c r="J235" s="155" t="s">
        <v>1005</v>
      </c>
      <c r="K235" s="157">
        <v>0</v>
      </c>
      <c r="L235" s="158"/>
      <c r="M235" s="166"/>
    </row>
    <row r="236" spans="1:13" ht="75" customHeight="1" x14ac:dyDescent="0.3">
      <c r="A236" s="153">
        <v>45141</v>
      </c>
      <c r="B236" s="155" t="s">
        <v>1006</v>
      </c>
      <c r="C236" s="155">
        <v>5394</v>
      </c>
      <c r="D236" s="155">
        <v>18122271</v>
      </c>
      <c r="E236" s="156" t="s">
        <v>1007</v>
      </c>
      <c r="F236" s="164" t="s">
        <v>1008</v>
      </c>
      <c r="G236" s="164">
        <v>2475</v>
      </c>
      <c r="H236" s="155">
        <v>6449</v>
      </c>
      <c r="I236" s="153">
        <v>45161</v>
      </c>
      <c r="J236" s="155" t="s">
        <v>1009</v>
      </c>
      <c r="K236" s="179">
        <v>18</v>
      </c>
      <c r="L236" s="158"/>
      <c r="M236" s="166"/>
    </row>
    <row r="237" spans="1:13" ht="75" customHeight="1" x14ac:dyDescent="0.3">
      <c r="A237" s="153">
        <v>45148</v>
      </c>
      <c r="B237" s="155" t="s">
        <v>1010</v>
      </c>
      <c r="C237" s="155">
        <v>1136</v>
      </c>
      <c r="D237" s="155">
        <v>18122283</v>
      </c>
      <c r="E237" s="172" t="s">
        <v>1011</v>
      </c>
      <c r="F237" s="164" t="s">
        <v>1012</v>
      </c>
      <c r="G237" s="164">
        <v>79.2</v>
      </c>
      <c r="H237" s="155">
        <v>6450</v>
      </c>
      <c r="I237" s="153">
        <v>45161</v>
      </c>
      <c r="J237" s="155" t="s">
        <v>1013</v>
      </c>
      <c r="K237" s="179">
        <v>15</v>
      </c>
      <c r="L237" s="158"/>
      <c r="M237" s="166"/>
    </row>
    <row r="238" spans="1:13" ht="75" customHeight="1" x14ac:dyDescent="0.3">
      <c r="A238" s="153">
        <v>45149</v>
      </c>
      <c r="B238" s="155" t="s">
        <v>1014</v>
      </c>
      <c r="C238" s="155">
        <v>1693</v>
      </c>
      <c r="D238" s="155">
        <v>18122289</v>
      </c>
      <c r="E238" s="156" t="s">
        <v>1015</v>
      </c>
      <c r="F238" s="164" t="s">
        <v>1016</v>
      </c>
      <c r="G238" s="173">
        <v>16.670000000000002</v>
      </c>
      <c r="H238" s="155">
        <v>6451</v>
      </c>
      <c r="I238" s="153">
        <v>45161</v>
      </c>
      <c r="J238" s="155" t="s">
        <v>1017</v>
      </c>
      <c r="K238" s="157">
        <v>13</v>
      </c>
      <c r="L238" s="158"/>
      <c r="M238" s="166"/>
    </row>
    <row r="239" spans="1:13" ht="75" customHeight="1" x14ac:dyDescent="0.3">
      <c r="A239" s="153">
        <v>45142</v>
      </c>
      <c r="B239" s="155" t="s">
        <v>1018</v>
      </c>
      <c r="C239" s="155">
        <v>2321</v>
      </c>
      <c r="D239" s="155">
        <v>18122274</v>
      </c>
      <c r="E239" s="172" t="s">
        <v>1019</v>
      </c>
      <c r="F239" s="164" t="s">
        <v>1020</v>
      </c>
      <c r="G239" s="164">
        <v>148.5</v>
      </c>
      <c r="H239" s="155">
        <v>6476</v>
      </c>
      <c r="I239" s="153">
        <v>45162</v>
      </c>
      <c r="J239" s="155" t="s">
        <v>1021</v>
      </c>
      <c r="K239" s="157">
        <v>9</v>
      </c>
      <c r="L239" s="158"/>
      <c r="M239" s="166"/>
    </row>
    <row r="240" spans="1:13" ht="75" customHeight="1" x14ac:dyDescent="0.3">
      <c r="A240" s="153">
        <v>45149</v>
      </c>
      <c r="B240" s="175" t="s">
        <v>1022</v>
      </c>
      <c r="C240" s="155">
        <v>5128</v>
      </c>
      <c r="D240" s="155">
        <v>18122287</v>
      </c>
      <c r="E240" s="172" t="s">
        <v>1023</v>
      </c>
      <c r="F240" s="164" t="s">
        <v>1024</v>
      </c>
      <c r="G240" s="164">
        <v>42.48</v>
      </c>
      <c r="H240" s="155">
        <v>6478</v>
      </c>
      <c r="I240" s="153">
        <v>45162</v>
      </c>
      <c r="J240" s="155" t="s">
        <v>1025</v>
      </c>
      <c r="K240" s="157">
        <v>0</v>
      </c>
      <c r="L240" s="158"/>
      <c r="M240" s="166"/>
    </row>
    <row r="241" spans="1:13" ht="25.2" customHeight="1" thickBot="1" x14ac:dyDescent="0.35">
      <c r="A241" s="168"/>
      <c r="B241" s="168"/>
      <c r="C241" s="168"/>
      <c r="D241" s="168"/>
      <c r="E241" s="168"/>
      <c r="F241" s="168" t="s">
        <v>1026</v>
      </c>
      <c r="G241" s="169">
        <f>SUM(G196:G240)</f>
        <v>7262.9499999999989</v>
      </c>
      <c r="H241" s="168"/>
      <c r="I241" s="170"/>
      <c r="J241" s="168"/>
      <c r="K241" s="168"/>
      <c r="L241" s="168"/>
      <c r="M241" s="171"/>
    </row>
    <row r="242" spans="1:13" ht="79.95" customHeight="1" thickTop="1" x14ac:dyDescent="0.3">
      <c r="A242" s="175">
        <v>45153</v>
      </c>
      <c r="B242" s="175" t="s">
        <v>1027</v>
      </c>
      <c r="C242" s="155">
        <v>2531</v>
      </c>
      <c r="D242" s="155">
        <v>18122295</v>
      </c>
      <c r="E242" s="156" t="s">
        <v>1028</v>
      </c>
      <c r="F242" s="156" t="s">
        <v>1029</v>
      </c>
      <c r="G242" s="164">
        <v>127</v>
      </c>
      <c r="H242" s="155">
        <v>6818</v>
      </c>
      <c r="I242" s="175">
        <v>45174</v>
      </c>
      <c r="J242" s="155" t="s">
        <v>1030</v>
      </c>
      <c r="K242" s="179">
        <v>15</v>
      </c>
      <c r="L242" s="96"/>
      <c r="M242" s="165"/>
    </row>
    <row r="243" spans="1:13" ht="79.95" customHeight="1" x14ac:dyDescent="0.3">
      <c r="A243" s="153">
        <v>45159</v>
      </c>
      <c r="B243" s="175" t="s">
        <v>1031</v>
      </c>
      <c r="C243" s="155">
        <v>3947</v>
      </c>
      <c r="D243" s="155">
        <v>19162871</v>
      </c>
      <c r="E243" s="156" t="s">
        <v>1032</v>
      </c>
      <c r="F243" s="156" t="s">
        <v>1033</v>
      </c>
      <c r="G243" s="164">
        <v>108</v>
      </c>
      <c r="H243" s="155">
        <v>6819</v>
      </c>
      <c r="I243" s="167">
        <v>45174</v>
      </c>
      <c r="J243" s="155" t="s">
        <v>1034</v>
      </c>
      <c r="K243" s="157">
        <v>0</v>
      </c>
      <c r="L243" s="158"/>
      <c r="M243" s="166"/>
    </row>
    <row r="244" spans="1:13" ht="79.95" customHeight="1" x14ac:dyDescent="0.3">
      <c r="A244" s="153">
        <v>45159</v>
      </c>
      <c r="B244" s="155" t="s">
        <v>838</v>
      </c>
      <c r="C244" s="155">
        <v>3790</v>
      </c>
      <c r="D244" s="155">
        <v>19162872</v>
      </c>
      <c r="E244" s="156" t="s">
        <v>1035</v>
      </c>
      <c r="F244" s="156" t="s">
        <v>1036</v>
      </c>
      <c r="G244" s="164">
        <v>16.670000000000002</v>
      </c>
      <c r="H244" s="155">
        <v>6820</v>
      </c>
      <c r="I244" s="155">
        <v>45174</v>
      </c>
      <c r="J244" s="155" t="s">
        <v>1037</v>
      </c>
      <c r="K244" s="179">
        <v>18</v>
      </c>
      <c r="L244" s="158"/>
      <c r="M244" s="166"/>
    </row>
    <row r="245" spans="1:13" ht="79.95" customHeight="1" x14ac:dyDescent="0.3">
      <c r="A245" s="153" t="s">
        <v>1038</v>
      </c>
      <c r="B245" s="155" t="s">
        <v>1039</v>
      </c>
      <c r="C245" s="155">
        <v>1135</v>
      </c>
      <c r="D245" s="155">
        <v>19162873</v>
      </c>
      <c r="E245" s="156" t="s">
        <v>1040</v>
      </c>
      <c r="F245" s="156" t="s">
        <v>1041</v>
      </c>
      <c r="G245" s="164">
        <v>26.4</v>
      </c>
      <c r="H245" s="155">
        <v>6821</v>
      </c>
      <c r="I245" s="155">
        <v>45174</v>
      </c>
      <c r="J245" s="155" t="s">
        <v>1042</v>
      </c>
      <c r="K245" s="179">
        <v>15</v>
      </c>
      <c r="L245" s="158"/>
      <c r="M245" s="166"/>
    </row>
    <row r="246" spans="1:13" ht="79.95" customHeight="1" x14ac:dyDescent="0.3">
      <c r="A246" s="153" t="s">
        <v>1038</v>
      </c>
      <c r="B246" s="175" t="s">
        <v>1043</v>
      </c>
      <c r="C246" s="155">
        <v>2626</v>
      </c>
      <c r="D246" s="155">
        <v>19162874</v>
      </c>
      <c r="E246" s="156" t="s">
        <v>1044</v>
      </c>
      <c r="F246" s="156" t="s">
        <v>1045</v>
      </c>
      <c r="G246" s="164">
        <v>210</v>
      </c>
      <c r="H246" s="155">
        <v>6822</v>
      </c>
      <c r="I246" s="167">
        <v>45174</v>
      </c>
      <c r="J246" s="155" t="s">
        <v>1046</v>
      </c>
      <c r="K246" s="157">
        <v>0</v>
      </c>
      <c r="L246" s="158"/>
      <c r="M246" s="166"/>
    </row>
    <row r="247" spans="1:13" ht="79.95" customHeight="1" x14ac:dyDescent="0.3">
      <c r="A247" s="153">
        <v>45160</v>
      </c>
      <c r="B247" s="155" t="s">
        <v>1047</v>
      </c>
      <c r="C247" s="155">
        <v>5807</v>
      </c>
      <c r="D247" s="155">
        <v>19162875</v>
      </c>
      <c r="E247" s="156" t="s">
        <v>1048</v>
      </c>
      <c r="F247" s="156" t="s">
        <v>1049</v>
      </c>
      <c r="G247" s="164">
        <v>125</v>
      </c>
      <c r="H247" s="155">
        <v>6823</v>
      </c>
      <c r="I247" s="155">
        <v>45174</v>
      </c>
      <c r="J247" s="155" t="s">
        <v>1050</v>
      </c>
      <c r="K247" s="179">
        <v>15</v>
      </c>
      <c r="L247" s="158"/>
      <c r="M247" s="166"/>
    </row>
    <row r="248" spans="1:13" ht="79.95" customHeight="1" x14ac:dyDescent="0.3">
      <c r="A248" s="153">
        <v>45160</v>
      </c>
      <c r="B248" s="175" t="s">
        <v>1051</v>
      </c>
      <c r="C248" s="155">
        <v>2834</v>
      </c>
      <c r="D248" s="155">
        <v>19162876</v>
      </c>
      <c r="E248" s="156" t="s">
        <v>1052</v>
      </c>
      <c r="F248" s="156" t="s">
        <v>1053</v>
      </c>
      <c r="G248" s="164">
        <v>42.5</v>
      </c>
      <c r="H248" s="155">
        <v>6824</v>
      </c>
      <c r="I248" s="167">
        <v>45174</v>
      </c>
      <c r="J248" s="155" t="s">
        <v>1054</v>
      </c>
      <c r="K248" s="157">
        <v>0</v>
      </c>
      <c r="L248" s="158"/>
      <c r="M248" s="166"/>
    </row>
    <row r="249" spans="1:13" ht="79.95" customHeight="1" x14ac:dyDescent="0.3">
      <c r="A249" s="153">
        <v>45167</v>
      </c>
      <c r="B249" s="175" t="s">
        <v>1055</v>
      </c>
      <c r="C249" s="155">
        <v>4295</v>
      </c>
      <c r="D249" s="155">
        <v>19162888</v>
      </c>
      <c r="E249" s="156" t="s">
        <v>1056</v>
      </c>
      <c r="F249" s="156" t="s">
        <v>1057</v>
      </c>
      <c r="G249" s="164">
        <v>21.88</v>
      </c>
      <c r="H249" s="155">
        <v>6872</v>
      </c>
      <c r="I249" s="167">
        <v>45175</v>
      </c>
      <c r="J249" s="155" t="s">
        <v>1058</v>
      </c>
      <c r="K249" s="157">
        <v>0</v>
      </c>
      <c r="L249" s="158"/>
      <c r="M249" s="166"/>
    </row>
    <row r="250" spans="1:13" ht="79.95" customHeight="1" x14ac:dyDescent="0.3">
      <c r="A250" s="153">
        <v>45169</v>
      </c>
      <c r="B250" s="176" t="s">
        <v>1059</v>
      </c>
      <c r="C250" s="155">
        <v>4072</v>
      </c>
      <c r="D250" s="155">
        <v>19162889</v>
      </c>
      <c r="E250" s="156" t="s">
        <v>1060</v>
      </c>
      <c r="F250" s="156" t="s">
        <v>1061</v>
      </c>
      <c r="G250" s="164">
        <v>35</v>
      </c>
      <c r="H250" s="155">
        <v>6881</v>
      </c>
      <c r="I250" s="153">
        <v>45175</v>
      </c>
      <c r="J250" s="155" t="s">
        <v>1062</v>
      </c>
      <c r="K250" s="157">
        <v>0</v>
      </c>
      <c r="L250" s="158"/>
      <c r="M250" s="166"/>
    </row>
    <row r="251" spans="1:13" ht="79.95" customHeight="1" x14ac:dyDescent="0.3">
      <c r="A251" s="153">
        <v>45169</v>
      </c>
      <c r="B251" s="155" t="s">
        <v>1063</v>
      </c>
      <c r="C251" s="155">
        <v>1134</v>
      </c>
      <c r="D251" s="155">
        <v>19162890</v>
      </c>
      <c r="E251" s="156" t="s">
        <v>1064</v>
      </c>
      <c r="F251" s="156" t="s">
        <v>1065</v>
      </c>
      <c r="G251" s="164">
        <v>24</v>
      </c>
      <c r="H251" s="155">
        <v>6882</v>
      </c>
      <c r="I251" s="155">
        <v>45175</v>
      </c>
      <c r="J251" s="155" t="s">
        <v>1066</v>
      </c>
      <c r="K251" s="179">
        <v>15</v>
      </c>
      <c r="L251" s="158"/>
      <c r="M251" s="166"/>
    </row>
    <row r="252" spans="1:13" ht="79.95" customHeight="1" x14ac:dyDescent="0.3">
      <c r="A252" s="153">
        <v>45170</v>
      </c>
      <c r="B252" s="175" t="s">
        <v>1067</v>
      </c>
      <c r="C252" s="155">
        <v>4042</v>
      </c>
      <c r="D252" s="155">
        <v>19162891</v>
      </c>
      <c r="E252" s="156" t="s">
        <v>1068</v>
      </c>
      <c r="F252" s="156" t="s">
        <v>1069</v>
      </c>
      <c r="G252" s="164">
        <v>17.5</v>
      </c>
      <c r="H252" s="155">
        <v>6938</v>
      </c>
      <c r="I252" s="167">
        <v>45177</v>
      </c>
      <c r="J252" s="155" t="s">
        <v>1070</v>
      </c>
      <c r="K252" s="157">
        <v>0</v>
      </c>
      <c r="L252" s="158"/>
      <c r="M252" s="166"/>
    </row>
    <row r="253" spans="1:13" ht="79.95" customHeight="1" x14ac:dyDescent="0.3">
      <c r="A253" s="153">
        <v>45174</v>
      </c>
      <c r="B253" s="176" t="s">
        <v>1071</v>
      </c>
      <c r="C253" s="155">
        <v>1550</v>
      </c>
      <c r="D253" s="155">
        <v>19162893</v>
      </c>
      <c r="E253" s="156" t="s">
        <v>1072</v>
      </c>
      <c r="F253" s="156" t="s">
        <v>1073</v>
      </c>
      <c r="G253" s="164">
        <v>38.25</v>
      </c>
      <c r="H253" s="155">
        <v>6939</v>
      </c>
      <c r="I253" s="153">
        <v>45177</v>
      </c>
      <c r="J253" s="155" t="s">
        <v>1074</v>
      </c>
      <c r="K253" s="157">
        <v>0</v>
      </c>
      <c r="L253" s="158"/>
      <c r="M253" s="166"/>
    </row>
    <row r="254" spans="1:13" ht="79.95" customHeight="1" x14ac:dyDescent="0.3">
      <c r="A254" s="153">
        <v>45174</v>
      </c>
      <c r="B254" s="175" t="s">
        <v>1075</v>
      </c>
      <c r="C254" s="155">
        <v>4294</v>
      </c>
      <c r="D254" s="155">
        <v>19162894</v>
      </c>
      <c r="E254" s="156" t="s">
        <v>1076</v>
      </c>
      <c r="F254" s="156" t="s">
        <v>1077</v>
      </c>
      <c r="G254" s="164">
        <v>17.5</v>
      </c>
      <c r="H254" s="155">
        <v>6940</v>
      </c>
      <c r="I254" s="167">
        <v>45177</v>
      </c>
      <c r="J254" s="155" t="s">
        <v>1078</v>
      </c>
      <c r="K254" s="157">
        <v>0</v>
      </c>
      <c r="L254" s="158"/>
      <c r="M254" s="166"/>
    </row>
    <row r="255" spans="1:13" ht="79.95" customHeight="1" x14ac:dyDescent="0.3">
      <c r="A255" s="153">
        <v>45175</v>
      </c>
      <c r="B255" s="155" t="s">
        <v>1079</v>
      </c>
      <c r="C255" s="155">
        <v>1130</v>
      </c>
      <c r="D255" s="155">
        <v>19162895</v>
      </c>
      <c r="E255" s="156" t="s">
        <v>1080</v>
      </c>
      <c r="F255" s="156" t="s">
        <v>1081</v>
      </c>
      <c r="G255" s="164">
        <v>105.6</v>
      </c>
      <c r="H255" s="155">
        <v>6975</v>
      </c>
      <c r="I255" s="155">
        <v>45180</v>
      </c>
      <c r="J255" s="155" t="s">
        <v>1082</v>
      </c>
      <c r="K255" s="179">
        <v>15</v>
      </c>
      <c r="L255" s="158"/>
      <c r="M255" s="166"/>
    </row>
    <row r="256" spans="1:13" ht="79.95" customHeight="1" x14ac:dyDescent="0.3">
      <c r="A256" s="153">
        <v>45175</v>
      </c>
      <c r="B256" s="155" t="s">
        <v>1083</v>
      </c>
      <c r="C256" s="155">
        <v>1693</v>
      </c>
      <c r="D256" s="155">
        <v>19162897</v>
      </c>
      <c r="E256" s="156" t="s">
        <v>1084</v>
      </c>
      <c r="F256" s="156" t="s">
        <v>1085</v>
      </c>
      <c r="G256" s="173">
        <v>50</v>
      </c>
      <c r="H256" s="155">
        <v>6976</v>
      </c>
      <c r="I256" s="155">
        <v>45180</v>
      </c>
      <c r="J256" s="155" t="s">
        <v>1086</v>
      </c>
      <c r="K256" s="157">
        <v>13</v>
      </c>
      <c r="L256" s="158"/>
      <c r="M256" s="166"/>
    </row>
    <row r="257" spans="1:13" ht="79.95" customHeight="1" x14ac:dyDescent="0.3">
      <c r="A257" s="153">
        <v>45175</v>
      </c>
      <c r="B257" s="155" t="s">
        <v>1087</v>
      </c>
      <c r="C257" s="155">
        <v>2064</v>
      </c>
      <c r="D257" s="155">
        <v>19162898</v>
      </c>
      <c r="E257" s="156" t="s">
        <v>1088</v>
      </c>
      <c r="F257" s="156" t="s">
        <v>1089</v>
      </c>
      <c r="G257" s="164">
        <v>40</v>
      </c>
      <c r="H257" s="155">
        <v>6977</v>
      </c>
      <c r="I257" s="155">
        <v>45180</v>
      </c>
      <c r="J257" s="155" t="s">
        <v>1090</v>
      </c>
      <c r="K257" s="179">
        <v>15</v>
      </c>
      <c r="L257" s="158"/>
      <c r="M257" s="166"/>
    </row>
    <row r="258" spans="1:13" ht="79.95" customHeight="1" x14ac:dyDescent="0.3">
      <c r="A258" s="153">
        <v>45175</v>
      </c>
      <c r="B258" s="155" t="s">
        <v>1091</v>
      </c>
      <c r="C258" s="155">
        <v>1130</v>
      </c>
      <c r="D258" s="155">
        <v>19162899</v>
      </c>
      <c r="E258" s="156" t="s">
        <v>1092</v>
      </c>
      <c r="F258" s="156" t="s">
        <v>1081</v>
      </c>
      <c r="G258" s="164">
        <v>132</v>
      </c>
      <c r="H258" s="155">
        <v>6978</v>
      </c>
      <c r="I258" s="155">
        <v>45180</v>
      </c>
      <c r="J258" s="155" t="s">
        <v>1093</v>
      </c>
      <c r="K258" s="179">
        <v>15</v>
      </c>
      <c r="L258" s="158"/>
      <c r="M258" s="166"/>
    </row>
    <row r="259" spans="1:13" ht="79.95" customHeight="1" x14ac:dyDescent="0.3">
      <c r="A259" s="153">
        <v>45175</v>
      </c>
      <c r="B259" s="155" t="s">
        <v>1094</v>
      </c>
      <c r="C259" s="155">
        <v>4647</v>
      </c>
      <c r="D259" s="155">
        <v>19162902</v>
      </c>
      <c r="E259" s="156" t="s">
        <v>1095</v>
      </c>
      <c r="F259" s="156" t="s">
        <v>1096</v>
      </c>
      <c r="G259" s="164">
        <v>66</v>
      </c>
      <c r="H259" s="155">
        <v>6979</v>
      </c>
      <c r="I259" s="155">
        <v>45180</v>
      </c>
      <c r="J259" s="155" t="s">
        <v>1097</v>
      </c>
      <c r="K259" s="157">
        <v>9</v>
      </c>
      <c r="L259" s="158"/>
      <c r="M259" s="166"/>
    </row>
    <row r="260" spans="1:13" ht="79.95" customHeight="1" x14ac:dyDescent="0.3">
      <c r="A260" s="153">
        <v>45177</v>
      </c>
      <c r="B260" s="155">
        <v>3405</v>
      </c>
      <c r="C260" s="155">
        <v>2603</v>
      </c>
      <c r="D260" s="155">
        <v>19162905</v>
      </c>
      <c r="E260" s="156" t="s">
        <v>1098</v>
      </c>
      <c r="F260" s="156" t="s">
        <v>1099</v>
      </c>
      <c r="G260" s="164">
        <v>16.670000000000002</v>
      </c>
      <c r="H260" s="155">
        <v>7236</v>
      </c>
      <c r="I260" s="155">
        <v>45187</v>
      </c>
      <c r="J260" s="155" t="s">
        <v>1100</v>
      </c>
      <c r="K260" s="157">
        <v>0</v>
      </c>
      <c r="L260" s="158"/>
      <c r="M260" s="166"/>
    </row>
    <row r="261" spans="1:13" ht="79.95" customHeight="1" x14ac:dyDescent="0.3">
      <c r="A261" s="153">
        <v>45180</v>
      </c>
      <c r="B261" s="155" t="s">
        <v>1101</v>
      </c>
      <c r="C261" s="155">
        <v>2597</v>
      </c>
      <c r="D261" s="155">
        <v>19162906</v>
      </c>
      <c r="E261" s="156" t="s">
        <v>1102</v>
      </c>
      <c r="F261" s="156" t="s">
        <v>1103</v>
      </c>
      <c r="G261" s="164">
        <v>53.95</v>
      </c>
      <c r="H261" s="155">
        <v>7387</v>
      </c>
      <c r="I261" s="155">
        <v>45189</v>
      </c>
      <c r="J261" s="155" t="s">
        <v>1104</v>
      </c>
      <c r="K261" s="179">
        <v>18</v>
      </c>
      <c r="L261" s="158"/>
      <c r="M261" s="166"/>
    </row>
    <row r="262" spans="1:13" ht="79.95" customHeight="1" x14ac:dyDescent="0.3">
      <c r="A262" s="153">
        <v>45180</v>
      </c>
      <c r="B262" s="155" t="s">
        <v>1105</v>
      </c>
      <c r="C262" s="155">
        <v>1135</v>
      </c>
      <c r="D262" s="155">
        <v>19162907</v>
      </c>
      <c r="E262" s="156" t="s">
        <v>1040</v>
      </c>
      <c r="F262" s="156" t="s">
        <v>1106</v>
      </c>
      <c r="G262" s="164">
        <v>26.4</v>
      </c>
      <c r="H262" s="155">
        <v>7388</v>
      </c>
      <c r="I262" s="155">
        <v>45189</v>
      </c>
      <c r="J262" s="155" t="s">
        <v>1107</v>
      </c>
      <c r="K262" s="179">
        <v>15</v>
      </c>
      <c r="L262" s="158"/>
      <c r="M262" s="166"/>
    </row>
    <row r="263" spans="1:13" ht="79.95" customHeight="1" x14ac:dyDescent="0.3">
      <c r="A263" s="153">
        <v>45177</v>
      </c>
      <c r="B263" s="175" t="s">
        <v>1108</v>
      </c>
      <c r="C263" s="155">
        <v>1137</v>
      </c>
      <c r="D263" s="155">
        <v>19162908</v>
      </c>
      <c r="E263" s="156" t="s">
        <v>1109</v>
      </c>
      <c r="F263" s="156" t="s">
        <v>1110</v>
      </c>
      <c r="G263" s="164">
        <v>26.4</v>
      </c>
      <c r="H263" s="155">
        <v>7389</v>
      </c>
      <c r="I263" s="175">
        <v>45189</v>
      </c>
      <c r="J263" s="155" t="s">
        <v>1111</v>
      </c>
      <c r="K263" s="179">
        <v>15</v>
      </c>
      <c r="L263" s="158"/>
      <c r="M263" s="166"/>
    </row>
    <row r="264" spans="1:13" ht="79.95" customHeight="1" x14ac:dyDescent="0.3">
      <c r="A264" s="153">
        <v>45176</v>
      </c>
      <c r="B264" s="155" t="s">
        <v>1112</v>
      </c>
      <c r="C264" s="155">
        <v>4504</v>
      </c>
      <c r="D264" s="155">
        <v>19162904</v>
      </c>
      <c r="E264" s="156" t="s">
        <v>1113</v>
      </c>
      <c r="F264" s="156" t="s">
        <v>1114</v>
      </c>
      <c r="G264" s="164">
        <v>25</v>
      </c>
      <c r="H264" s="155">
        <v>7390</v>
      </c>
      <c r="I264" s="155">
        <v>45189</v>
      </c>
      <c r="J264" s="155" t="s">
        <v>1115</v>
      </c>
      <c r="K264" s="179">
        <v>15</v>
      </c>
      <c r="L264" s="158"/>
      <c r="M264" s="166"/>
    </row>
    <row r="265" spans="1:13" ht="79.95" customHeight="1" x14ac:dyDescent="0.3">
      <c r="A265" s="153">
        <v>45175</v>
      </c>
      <c r="B265" s="175" t="s">
        <v>1116</v>
      </c>
      <c r="C265" s="155">
        <v>2206</v>
      </c>
      <c r="D265" s="155">
        <v>19162903</v>
      </c>
      <c r="E265" s="156" t="s">
        <v>1117</v>
      </c>
      <c r="F265" s="156" t="s">
        <v>1118</v>
      </c>
      <c r="G265" s="164">
        <v>792.53</v>
      </c>
      <c r="H265" s="155">
        <v>7700</v>
      </c>
      <c r="I265" s="175">
        <v>45197</v>
      </c>
      <c r="J265" s="155" t="s">
        <v>1119</v>
      </c>
      <c r="K265" s="157">
        <v>0</v>
      </c>
      <c r="L265" s="158"/>
      <c r="M265" s="166"/>
    </row>
    <row r="266" spans="1:13" ht="79.95" customHeight="1" x14ac:dyDescent="0.3">
      <c r="A266" s="153">
        <v>45184</v>
      </c>
      <c r="B266" s="175" t="s">
        <v>1120</v>
      </c>
      <c r="C266" s="155">
        <v>954</v>
      </c>
      <c r="D266" s="155">
        <v>19162916</v>
      </c>
      <c r="E266" s="156" t="s">
        <v>1121</v>
      </c>
      <c r="F266" s="156" t="s">
        <v>1122</v>
      </c>
      <c r="G266" s="164">
        <v>34</v>
      </c>
      <c r="H266" s="155">
        <v>7701</v>
      </c>
      <c r="I266" s="175">
        <v>45197</v>
      </c>
      <c r="J266" s="155" t="s">
        <v>1123</v>
      </c>
      <c r="K266" s="157">
        <v>0</v>
      </c>
      <c r="L266" s="158"/>
      <c r="M266" s="166"/>
    </row>
    <row r="267" spans="1:13" ht="79.95" customHeight="1" x14ac:dyDescent="0.3">
      <c r="A267" s="153">
        <v>45177</v>
      </c>
      <c r="B267" s="155" t="s">
        <v>1124</v>
      </c>
      <c r="C267" s="155">
        <v>5488</v>
      </c>
      <c r="D267" s="155">
        <v>19162909</v>
      </c>
      <c r="E267" s="156" t="s">
        <v>1125</v>
      </c>
      <c r="F267" s="156" t="s">
        <v>1126</v>
      </c>
      <c r="G267" s="173">
        <v>16.5</v>
      </c>
      <c r="H267" s="155">
        <v>7702</v>
      </c>
      <c r="I267" s="155">
        <v>45197</v>
      </c>
      <c r="J267" s="155" t="s">
        <v>1127</v>
      </c>
      <c r="K267" s="157">
        <v>13</v>
      </c>
      <c r="L267" s="158"/>
      <c r="M267" s="166"/>
    </row>
    <row r="268" spans="1:13" ht="79.95" customHeight="1" x14ac:dyDescent="0.3">
      <c r="A268" s="153">
        <v>45183</v>
      </c>
      <c r="B268" s="155">
        <v>280</v>
      </c>
      <c r="C268" s="155">
        <v>1629</v>
      </c>
      <c r="D268" s="155">
        <v>19162915</v>
      </c>
      <c r="E268" s="156" t="s">
        <v>1128</v>
      </c>
      <c r="F268" s="156" t="s">
        <v>1129</v>
      </c>
      <c r="G268" s="173">
        <v>178.5</v>
      </c>
      <c r="H268" s="155">
        <v>7711</v>
      </c>
      <c r="I268" s="155">
        <v>45197</v>
      </c>
      <c r="J268" s="155" t="s">
        <v>1130</v>
      </c>
      <c r="K268" s="157">
        <v>13</v>
      </c>
      <c r="L268" s="158"/>
      <c r="M268" s="166"/>
    </row>
    <row r="269" spans="1:13" ht="22.2" customHeight="1" thickBot="1" x14ac:dyDescent="0.35">
      <c r="A269" s="168"/>
      <c r="B269" s="168"/>
      <c r="C269" s="168"/>
      <c r="D269" s="168"/>
      <c r="E269" s="168"/>
      <c r="F269" s="144" t="s">
        <v>1131</v>
      </c>
      <c r="G269" s="169">
        <f>SUM(G242:G268)</f>
        <v>2373.25</v>
      </c>
      <c r="H269" s="168"/>
      <c r="I269" s="170"/>
      <c r="J269" s="168"/>
      <c r="K269" s="168"/>
      <c r="L269" s="168"/>
      <c r="M269" s="171"/>
    </row>
    <row r="270" spans="1:13" ht="70.05" customHeight="1" thickTop="1" x14ac:dyDescent="0.3">
      <c r="A270" s="175">
        <v>45189</v>
      </c>
      <c r="B270" s="3" t="s">
        <v>1133</v>
      </c>
      <c r="C270" s="3">
        <v>4250</v>
      </c>
      <c r="D270" s="155">
        <v>19162919</v>
      </c>
      <c r="E270" s="156" t="s">
        <v>1134</v>
      </c>
      <c r="F270" s="156" t="s">
        <v>1134</v>
      </c>
      <c r="G270" s="156">
        <v>19.8</v>
      </c>
      <c r="H270" s="155">
        <v>7839</v>
      </c>
      <c r="I270" s="175">
        <v>45202</v>
      </c>
      <c r="J270" s="155" t="s">
        <v>1135</v>
      </c>
      <c r="K270" s="157">
        <v>9</v>
      </c>
      <c r="L270" s="151"/>
      <c r="M270" s="149"/>
    </row>
    <row r="271" spans="1:13" ht="70.05" customHeight="1" x14ac:dyDescent="0.3">
      <c r="A271" s="153">
        <v>45189</v>
      </c>
      <c r="B271" s="3">
        <v>478</v>
      </c>
      <c r="C271" s="3">
        <v>2856</v>
      </c>
      <c r="D271" s="155">
        <v>19162922</v>
      </c>
      <c r="E271" s="156" t="s">
        <v>1136</v>
      </c>
      <c r="F271" s="156" t="s">
        <v>1136</v>
      </c>
      <c r="G271" s="156">
        <v>682.5</v>
      </c>
      <c r="H271" s="155">
        <v>7840</v>
      </c>
      <c r="I271" s="175">
        <v>45202</v>
      </c>
      <c r="J271" s="155" t="s">
        <v>1137</v>
      </c>
      <c r="K271" s="157">
        <v>9</v>
      </c>
      <c r="L271" s="151"/>
      <c r="M271" s="149"/>
    </row>
    <row r="272" spans="1:13" ht="70.05" customHeight="1" x14ac:dyDescent="0.3">
      <c r="A272" s="153">
        <v>45183</v>
      </c>
      <c r="B272" s="3">
        <v>307</v>
      </c>
      <c r="C272" s="3">
        <v>2251</v>
      </c>
      <c r="D272" s="155">
        <v>19162914</v>
      </c>
      <c r="E272" s="156" t="s">
        <v>1138</v>
      </c>
      <c r="F272" s="156" t="s">
        <v>1138</v>
      </c>
      <c r="G272" s="156">
        <v>37.380000000000003</v>
      </c>
      <c r="H272" s="155">
        <v>7838</v>
      </c>
      <c r="I272" s="155">
        <v>45202</v>
      </c>
      <c r="J272" s="155" t="s">
        <v>1139</v>
      </c>
      <c r="K272" s="157">
        <v>18</v>
      </c>
      <c r="L272" s="151"/>
      <c r="M272" s="149"/>
    </row>
    <row r="273" spans="1:13" ht="70.05" customHeight="1" x14ac:dyDescent="0.3">
      <c r="A273" s="153">
        <v>45189</v>
      </c>
      <c r="B273" s="3">
        <v>477</v>
      </c>
      <c r="C273" s="3">
        <v>2643</v>
      </c>
      <c r="D273" s="155">
        <v>19162921</v>
      </c>
      <c r="E273" s="156" t="s">
        <v>1140</v>
      </c>
      <c r="F273" s="156" t="s">
        <v>1140</v>
      </c>
      <c r="G273" s="156">
        <v>1230</v>
      </c>
      <c r="H273" s="155">
        <v>7841</v>
      </c>
      <c r="I273" s="155">
        <v>45202</v>
      </c>
      <c r="J273" s="155" t="s">
        <v>1141</v>
      </c>
      <c r="K273" s="157">
        <v>9</v>
      </c>
      <c r="L273" s="151"/>
      <c r="M273" s="149"/>
    </row>
    <row r="274" spans="1:13" ht="70.05" customHeight="1" x14ac:dyDescent="0.3">
      <c r="A274" s="153">
        <v>45189</v>
      </c>
      <c r="B274" s="3">
        <v>328</v>
      </c>
      <c r="C274" s="3">
        <v>4182</v>
      </c>
      <c r="D274" s="155">
        <v>19162920</v>
      </c>
      <c r="E274" s="156" t="s">
        <v>1142</v>
      </c>
      <c r="F274" s="156" t="s">
        <v>1142</v>
      </c>
      <c r="G274" s="156">
        <v>4400</v>
      </c>
      <c r="H274" s="155">
        <v>7842</v>
      </c>
      <c r="I274" s="175">
        <v>45202</v>
      </c>
      <c r="J274" s="155" t="s">
        <v>1143</v>
      </c>
      <c r="K274" s="157">
        <v>18</v>
      </c>
      <c r="L274" s="151"/>
      <c r="M274" s="149"/>
    </row>
    <row r="275" spans="1:13" ht="70.05" customHeight="1" x14ac:dyDescent="0.3">
      <c r="A275" s="153">
        <v>45191</v>
      </c>
      <c r="B275" s="3" t="s">
        <v>1144</v>
      </c>
      <c r="C275" s="3">
        <v>2976</v>
      </c>
      <c r="D275" s="155">
        <v>19162937</v>
      </c>
      <c r="E275" s="156" t="s">
        <v>1145</v>
      </c>
      <c r="F275" s="156" t="s">
        <v>1145</v>
      </c>
      <c r="G275" s="156">
        <v>22.5</v>
      </c>
      <c r="H275" s="155">
        <v>7843</v>
      </c>
      <c r="I275" s="155">
        <v>45202</v>
      </c>
      <c r="J275" s="155" t="s">
        <v>1146</v>
      </c>
      <c r="K275" s="157">
        <v>18</v>
      </c>
      <c r="L275" s="151"/>
      <c r="M275" s="149"/>
    </row>
    <row r="276" spans="1:13" ht="70.05" customHeight="1" x14ac:dyDescent="0.3">
      <c r="A276" s="153">
        <v>45191</v>
      </c>
      <c r="B276" s="193" t="s">
        <v>1147</v>
      </c>
      <c r="C276" s="3">
        <v>5009</v>
      </c>
      <c r="D276" s="155">
        <v>19162936</v>
      </c>
      <c r="E276" s="156" t="s">
        <v>1148</v>
      </c>
      <c r="F276" s="156" t="s">
        <v>1148</v>
      </c>
      <c r="G276" s="156">
        <v>13.5</v>
      </c>
      <c r="H276" s="155">
        <v>7883</v>
      </c>
      <c r="I276" s="175">
        <v>45203</v>
      </c>
      <c r="J276" s="155" t="s">
        <v>1149</v>
      </c>
      <c r="K276" s="157">
        <v>0</v>
      </c>
      <c r="L276" s="151"/>
      <c r="M276" s="149"/>
    </row>
    <row r="277" spans="1:13" ht="70.05" customHeight="1" x14ac:dyDescent="0.3">
      <c r="A277" s="153">
        <v>45195</v>
      </c>
      <c r="B277" s="193" t="s">
        <v>1150</v>
      </c>
      <c r="C277" s="3">
        <v>3436</v>
      </c>
      <c r="D277" s="155">
        <v>19162956</v>
      </c>
      <c r="E277" s="156" t="s">
        <v>1151</v>
      </c>
      <c r="F277" s="156" t="s">
        <v>1151</v>
      </c>
      <c r="G277" s="156">
        <v>20.83</v>
      </c>
      <c r="H277" s="155">
        <v>7884</v>
      </c>
      <c r="I277" s="175">
        <v>45203</v>
      </c>
      <c r="J277" s="155" t="s">
        <v>1152</v>
      </c>
      <c r="K277" s="157">
        <v>0</v>
      </c>
      <c r="L277" s="151"/>
      <c r="M277" s="149"/>
    </row>
    <row r="278" spans="1:13" ht="70.05" customHeight="1" x14ac:dyDescent="0.3">
      <c r="A278" s="153">
        <v>45189</v>
      </c>
      <c r="B278" s="3" t="s">
        <v>1153</v>
      </c>
      <c r="C278" s="3">
        <v>3091</v>
      </c>
      <c r="D278" s="155">
        <v>19162885</v>
      </c>
      <c r="E278" s="156" t="s">
        <v>1154</v>
      </c>
      <c r="F278" s="156" t="s">
        <v>1154</v>
      </c>
      <c r="G278" s="156">
        <v>74.25</v>
      </c>
      <c r="H278" s="155">
        <v>7844</v>
      </c>
      <c r="I278" s="176">
        <v>45202</v>
      </c>
      <c r="J278" s="155" t="s">
        <v>1155</v>
      </c>
      <c r="K278" s="157">
        <v>18</v>
      </c>
      <c r="L278" s="151"/>
      <c r="M278" s="149"/>
    </row>
    <row r="279" spans="1:13" ht="70.05" customHeight="1" x14ac:dyDescent="0.3">
      <c r="A279" s="153">
        <v>45184</v>
      </c>
      <c r="B279" s="3" t="s">
        <v>1156</v>
      </c>
      <c r="C279" s="3">
        <v>5118</v>
      </c>
      <c r="D279" s="155">
        <v>19162917</v>
      </c>
      <c r="E279" s="156" t="s">
        <v>1157</v>
      </c>
      <c r="F279" s="156" t="s">
        <v>1157</v>
      </c>
      <c r="G279" s="156">
        <v>26.67</v>
      </c>
      <c r="H279" s="155">
        <v>7987</v>
      </c>
      <c r="I279" s="155">
        <v>45205</v>
      </c>
      <c r="J279" s="155" t="s">
        <v>1158</v>
      </c>
      <c r="K279" s="157">
        <v>15</v>
      </c>
      <c r="L279" s="151"/>
      <c r="M279" s="149"/>
    </row>
    <row r="280" spans="1:13" ht="70.05" customHeight="1" x14ac:dyDescent="0.3">
      <c r="A280" s="153">
        <v>45195</v>
      </c>
      <c r="B280" s="3" t="s">
        <v>1159</v>
      </c>
      <c r="C280" s="3">
        <v>1134</v>
      </c>
      <c r="D280" s="155">
        <v>19162957</v>
      </c>
      <c r="E280" s="156" t="s">
        <v>1160</v>
      </c>
      <c r="F280" s="156" t="s">
        <v>1160</v>
      </c>
      <c r="G280" s="156">
        <v>30</v>
      </c>
      <c r="H280" s="155">
        <v>7993</v>
      </c>
      <c r="I280" s="175">
        <v>45205</v>
      </c>
      <c r="J280" s="155" t="s">
        <v>1161</v>
      </c>
      <c r="K280" s="157">
        <v>15</v>
      </c>
      <c r="L280" s="151"/>
      <c r="M280" s="149"/>
    </row>
    <row r="281" spans="1:13" ht="70.05" customHeight="1" x14ac:dyDescent="0.3">
      <c r="A281" s="153">
        <v>45196</v>
      </c>
      <c r="B281" s="3" t="s">
        <v>1162</v>
      </c>
      <c r="C281" s="3">
        <v>2325</v>
      </c>
      <c r="D281" s="155">
        <v>19162970</v>
      </c>
      <c r="E281" s="156" t="s">
        <v>1163</v>
      </c>
      <c r="F281" s="156" t="s">
        <v>1163</v>
      </c>
      <c r="G281" s="156">
        <v>38.409999999999997</v>
      </c>
      <c r="H281" s="155">
        <v>7994</v>
      </c>
      <c r="I281" s="176">
        <v>45205</v>
      </c>
      <c r="J281" s="155" t="s">
        <v>1164</v>
      </c>
      <c r="K281" s="157">
        <v>18</v>
      </c>
      <c r="L281" s="151"/>
      <c r="M281" s="149"/>
    </row>
    <row r="282" spans="1:13" ht="70.05" customHeight="1" x14ac:dyDescent="0.3">
      <c r="A282" s="153">
        <v>45198</v>
      </c>
      <c r="B282" s="3" t="s">
        <v>1165</v>
      </c>
      <c r="C282" s="3">
        <v>7605</v>
      </c>
      <c r="D282" s="155">
        <v>19163090</v>
      </c>
      <c r="E282" s="156" t="s">
        <v>1166</v>
      </c>
      <c r="F282" s="156" t="s">
        <v>1166</v>
      </c>
      <c r="G282" s="156">
        <v>2475</v>
      </c>
      <c r="H282" s="155">
        <v>8397</v>
      </c>
      <c r="I282" s="175">
        <v>45222</v>
      </c>
      <c r="J282" s="155" t="s">
        <v>1167</v>
      </c>
      <c r="K282" s="157">
        <v>18</v>
      </c>
      <c r="L282" s="151"/>
      <c r="M282" s="149"/>
    </row>
    <row r="283" spans="1:13" ht="70.05" customHeight="1" x14ac:dyDescent="0.3">
      <c r="A283" s="153">
        <v>45205</v>
      </c>
      <c r="B283" s="3" t="s">
        <v>1168</v>
      </c>
      <c r="C283" s="3">
        <v>4707</v>
      </c>
      <c r="D283" s="155">
        <v>19163093</v>
      </c>
      <c r="E283" s="156" t="s">
        <v>1169</v>
      </c>
      <c r="F283" s="156" t="s">
        <v>1169</v>
      </c>
      <c r="G283" s="156">
        <v>49.5</v>
      </c>
      <c r="H283" s="155">
        <v>8399</v>
      </c>
      <c r="I283" s="155">
        <v>45222</v>
      </c>
      <c r="J283" s="155" t="s">
        <v>1170</v>
      </c>
      <c r="K283" s="157">
        <v>9</v>
      </c>
      <c r="L283" s="151"/>
      <c r="M283" s="149"/>
    </row>
    <row r="284" spans="1:13" ht="70.05" customHeight="1" x14ac:dyDescent="0.3">
      <c r="A284" s="153">
        <v>45204</v>
      </c>
      <c r="B284" s="3" t="s">
        <v>1171</v>
      </c>
      <c r="C284" s="3">
        <v>2770</v>
      </c>
      <c r="D284" s="155">
        <v>19163092</v>
      </c>
      <c r="E284" s="156" t="s">
        <v>1172</v>
      </c>
      <c r="F284" s="156" t="s">
        <v>1172</v>
      </c>
      <c r="G284" s="156">
        <v>764.19</v>
      </c>
      <c r="H284" s="155">
        <v>8398</v>
      </c>
      <c r="I284" s="155">
        <v>45222</v>
      </c>
      <c r="J284" s="155" t="s">
        <v>1173</v>
      </c>
      <c r="K284" s="157">
        <v>9</v>
      </c>
      <c r="L284" s="151"/>
      <c r="M284" s="149"/>
    </row>
    <row r="285" spans="1:13" ht="70.05" customHeight="1" x14ac:dyDescent="0.3">
      <c r="A285" s="153">
        <v>45212</v>
      </c>
      <c r="B285" s="153" t="s">
        <v>1174</v>
      </c>
      <c r="C285" s="3">
        <v>4291</v>
      </c>
      <c r="D285" s="155">
        <v>19163070</v>
      </c>
      <c r="E285" s="156" t="s">
        <v>1175</v>
      </c>
      <c r="F285" s="156" t="s">
        <v>1175</v>
      </c>
      <c r="G285" s="156">
        <v>48</v>
      </c>
      <c r="H285" s="155">
        <v>8613</v>
      </c>
      <c r="I285" s="155">
        <v>45229</v>
      </c>
      <c r="J285" s="155" t="s">
        <v>1176</v>
      </c>
      <c r="K285" s="157">
        <v>15</v>
      </c>
      <c r="L285" s="151"/>
      <c r="M285" s="149"/>
    </row>
    <row r="286" spans="1:13" ht="70.05" customHeight="1" x14ac:dyDescent="0.3">
      <c r="A286" s="153">
        <v>45212</v>
      </c>
      <c r="B286" s="3" t="s">
        <v>1177</v>
      </c>
      <c r="C286" s="3">
        <v>4504</v>
      </c>
      <c r="D286" s="155">
        <v>19163071</v>
      </c>
      <c r="E286" s="156" t="s">
        <v>1178</v>
      </c>
      <c r="F286" s="156" t="s">
        <v>1178</v>
      </c>
      <c r="G286" s="156">
        <v>175</v>
      </c>
      <c r="H286" s="155">
        <v>8614</v>
      </c>
      <c r="I286" s="155">
        <v>45229</v>
      </c>
      <c r="J286" s="155" t="s">
        <v>1179</v>
      </c>
      <c r="K286" s="157">
        <v>15</v>
      </c>
      <c r="L286" s="151"/>
      <c r="M286" s="149"/>
    </row>
    <row r="287" spans="1:13" ht="70.05" customHeight="1" x14ac:dyDescent="0.3">
      <c r="A287" s="153">
        <v>45209</v>
      </c>
      <c r="B287" s="193" t="s">
        <v>1180</v>
      </c>
      <c r="C287" s="3">
        <v>5367</v>
      </c>
      <c r="D287" s="155">
        <v>19163094</v>
      </c>
      <c r="E287" s="156" t="s">
        <v>1181</v>
      </c>
      <c r="F287" s="156" t="s">
        <v>1181</v>
      </c>
      <c r="G287" s="156">
        <v>794.7</v>
      </c>
      <c r="H287" s="155">
        <v>8615</v>
      </c>
      <c r="I287" s="155">
        <v>45229</v>
      </c>
      <c r="J287" s="155" t="s">
        <v>1182</v>
      </c>
      <c r="K287" s="157">
        <v>0</v>
      </c>
      <c r="L287" s="151"/>
      <c r="M287" s="149"/>
    </row>
    <row r="288" spans="1:13" ht="70.05" customHeight="1" x14ac:dyDescent="0.3">
      <c r="A288" s="153">
        <v>45211</v>
      </c>
      <c r="B288" s="3" t="s">
        <v>1183</v>
      </c>
      <c r="C288" s="3">
        <v>6605</v>
      </c>
      <c r="D288" s="155">
        <v>19163096</v>
      </c>
      <c r="E288" s="156" t="s">
        <v>1184</v>
      </c>
      <c r="F288" s="156" t="s">
        <v>1184</v>
      </c>
      <c r="G288" s="156">
        <v>33</v>
      </c>
      <c r="H288" s="155">
        <v>8616</v>
      </c>
      <c r="I288" s="155">
        <v>45229</v>
      </c>
      <c r="J288" s="155" t="s">
        <v>1185</v>
      </c>
      <c r="K288" s="157">
        <v>15</v>
      </c>
      <c r="L288" s="151"/>
      <c r="M288" s="149"/>
    </row>
    <row r="289" spans="1:13" ht="70.05" customHeight="1" x14ac:dyDescent="0.3">
      <c r="A289" s="153">
        <v>45212</v>
      </c>
      <c r="B289" s="3" t="s">
        <v>1186</v>
      </c>
      <c r="C289" s="3">
        <v>1136</v>
      </c>
      <c r="D289" s="155">
        <v>19163100</v>
      </c>
      <c r="E289" s="156" t="s">
        <v>1187</v>
      </c>
      <c r="F289" s="156" t="s">
        <v>1187</v>
      </c>
      <c r="G289" s="156">
        <v>26.4</v>
      </c>
      <c r="H289" s="155">
        <v>8617</v>
      </c>
      <c r="I289" s="155">
        <v>45229</v>
      </c>
      <c r="J289" s="155" t="s">
        <v>1188</v>
      </c>
      <c r="K289" s="157">
        <v>15</v>
      </c>
      <c r="L289" s="151"/>
      <c r="M289" s="149"/>
    </row>
    <row r="290" spans="1:13" ht="70.05" customHeight="1" x14ac:dyDescent="0.3">
      <c r="A290" s="195">
        <v>45212</v>
      </c>
      <c r="B290" s="3" t="s">
        <v>1189</v>
      </c>
      <c r="C290" s="3">
        <v>1131</v>
      </c>
      <c r="D290" s="155">
        <v>19163101</v>
      </c>
      <c r="E290" s="156" t="s">
        <v>1190</v>
      </c>
      <c r="F290" s="156" t="s">
        <v>1190</v>
      </c>
      <c r="G290" s="156">
        <v>30</v>
      </c>
      <c r="H290" s="155">
        <v>8634</v>
      </c>
      <c r="I290" s="155">
        <v>45229</v>
      </c>
      <c r="J290" s="155" t="s">
        <v>1191</v>
      </c>
      <c r="K290" s="157">
        <v>15</v>
      </c>
      <c r="L290" s="151"/>
      <c r="M290" s="149"/>
    </row>
    <row r="291" spans="1:13" ht="70.05" customHeight="1" x14ac:dyDescent="0.3">
      <c r="A291" s="153">
        <v>45212</v>
      </c>
      <c r="B291" s="3" t="s">
        <v>1192</v>
      </c>
      <c r="C291" s="194">
        <v>4428</v>
      </c>
      <c r="D291" s="155">
        <v>19163103</v>
      </c>
      <c r="E291" s="156" t="s">
        <v>1193</v>
      </c>
      <c r="F291" s="156" t="s">
        <v>1193</v>
      </c>
      <c r="G291" s="156">
        <v>41.65</v>
      </c>
      <c r="H291" s="155">
        <v>8635</v>
      </c>
      <c r="I291" s="175">
        <v>45229</v>
      </c>
      <c r="J291" s="155" t="s">
        <v>1194</v>
      </c>
      <c r="K291" s="157">
        <v>13</v>
      </c>
      <c r="L291" s="151"/>
      <c r="M291" s="149"/>
    </row>
    <row r="292" spans="1:13" ht="70.05" customHeight="1" x14ac:dyDescent="0.3">
      <c r="A292" s="153">
        <v>45216</v>
      </c>
      <c r="B292" s="3" t="s">
        <v>1195</v>
      </c>
      <c r="C292" s="3">
        <v>5490</v>
      </c>
      <c r="D292" s="155">
        <v>19163104</v>
      </c>
      <c r="E292" s="156" t="s">
        <v>1196</v>
      </c>
      <c r="F292" s="156" t="s">
        <v>1196</v>
      </c>
      <c r="G292" s="156">
        <v>76</v>
      </c>
      <c r="H292" s="155">
        <v>8637</v>
      </c>
      <c r="I292" s="155">
        <v>45229</v>
      </c>
      <c r="J292" s="155" t="s">
        <v>1197</v>
      </c>
      <c r="K292" s="157">
        <v>18</v>
      </c>
      <c r="L292" s="151"/>
      <c r="M292" s="149"/>
    </row>
    <row r="293" spans="1:13" ht="70.05" customHeight="1" x14ac:dyDescent="0.3">
      <c r="A293" s="153">
        <v>794406</v>
      </c>
      <c r="C293" s="3">
        <v>4545</v>
      </c>
      <c r="D293" s="155">
        <v>19163105</v>
      </c>
      <c r="E293" s="156" t="s">
        <v>1198</v>
      </c>
      <c r="F293" s="156" t="s">
        <v>1198</v>
      </c>
      <c r="G293" s="156">
        <v>25</v>
      </c>
      <c r="H293" s="155">
        <v>8638</v>
      </c>
      <c r="I293" s="175">
        <v>45229</v>
      </c>
      <c r="J293" s="155" t="s">
        <v>1199</v>
      </c>
      <c r="K293" s="157">
        <v>0</v>
      </c>
      <c r="L293" s="151"/>
      <c r="M293" s="149"/>
    </row>
    <row r="294" spans="1:13" ht="70.05" customHeight="1" x14ac:dyDescent="0.3">
      <c r="A294" s="153">
        <v>45216</v>
      </c>
      <c r="B294" s="153" t="s">
        <v>1200</v>
      </c>
      <c r="C294" s="3">
        <v>1139</v>
      </c>
      <c r="D294" s="155">
        <v>19163106</v>
      </c>
      <c r="E294" s="156" t="s">
        <v>1201</v>
      </c>
      <c r="F294" s="156" t="s">
        <v>1201</v>
      </c>
      <c r="G294" s="156">
        <v>26.4</v>
      </c>
      <c r="H294" s="155">
        <v>8640</v>
      </c>
      <c r="I294" s="175">
        <v>45229</v>
      </c>
      <c r="J294" s="155" t="s">
        <v>1202</v>
      </c>
      <c r="K294" s="157">
        <v>15</v>
      </c>
      <c r="L294" s="151"/>
      <c r="M294" s="149"/>
    </row>
    <row r="295" spans="1:13" ht="70.05" customHeight="1" x14ac:dyDescent="0.3">
      <c r="A295" s="153">
        <v>45219</v>
      </c>
      <c r="B295" s="3" t="s">
        <v>1203</v>
      </c>
      <c r="C295" s="3">
        <v>5490</v>
      </c>
      <c r="D295" s="155">
        <v>19163142</v>
      </c>
      <c r="E295" s="156" t="s">
        <v>1204</v>
      </c>
      <c r="F295" s="156" t="s">
        <v>1204</v>
      </c>
      <c r="G295" s="156">
        <v>57</v>
      </c>
      <c r="H295" s="155">
        <v>8641</v>
      </c>
      <c r="I295" s="155">
        <v>45229</v>
      </c>
      <c r="J295" s="155" t="s">
        <v>1205</v>
      </c>
      <c r="K295" s="157">
        <v>18</v>
      </c>
      <c r="L295" s="151"/>
      <c r="M295" s="149"/>
    </row>
    <row r="296" spans="1:13" ht="70.05" customHeight="1" x14ac:dyDescent="0.3">
      <c r="A296" s="153">
        <v>45219</v>
      </c>
      <c r="B296" s="3" t="s">
        <v>1206</v>
      </c>
      <c r="C296" s="3">
        <v>4962</v>
      </c>
      <c r="D296" s="155">
        <v>19163141</v>
      </c>
      <c r="E296" s="156" t="s">
        <v>1207</v>
      </c>
      <c r="F296" s="156" t="s">
        <v>1207</v>
      </c>
      <c r="G296" s="156">
        <v>118.75</v>
      </c>
      <c r="H296" s="155">
        <v>8642</v>
      </c>
      <c r="I296" s="155">
        <v>45229</v>
      </c>
      <c r="J296" s="155" t="s">
        <v>1208</v>
      </c>
      <c r="K296" s="157">
        <v>15</v>
      </c>
      <c r="L296" s="151"/>
      <c r="M296" s="149"/>
    </row>
    <row r="297" spans="1:13" ht="70.05" customHeight="1" x14ac:dyDescent="0.3">
      <c r="A297" s="153">
        <v>44581</v>
      </c>
      <c r="B297" s="3">
        <v>60</v>
      </c>
      <c r="C297" s="3" t="s">
        <v>1209</v>
      </c>
      <c r="D297" s="155"/>
      <c r="E297" s="156" t="s">
        <v>1210</v>
      </c>
      <c r="F297" s="156" t="s">
        <v>1211</v>
      </c>
      <c r="G297" s="156">
        <v>-8275.02</v>
      </c>
      <c r="H297" s="155">
        <v>8376</v>
      </c>
      <c r="I297" s="155">
        <v>45218</v>
      </c>
      <c r="J297" s="155" t="s">
        <v>1212</v>
      </c>
      <c r="K297" s="157">
        <v>19</v>
      </c>
      <c r="L297" s="151"/>
      <c r="M297" s="149"/>
    </row>
    <row r="298" spans="1:13" ht="29.4" customHeight="1" thickBot="1" x14ac:dyDescent="0.35">
      <c r="A298" s="168"/>
      <c r="B298" s="168"/>
      <c r="C298" s="168"/>
      <c r="D298" s="168"/>
      <c r="E298" s="168"/>
      <c r="F298" s="168" t="s">
        <v>1213</v>
      </c>
      <c r="G298" s="169">
        <f>SUM(G270:G297)</f>
        <v>3061.41</v>
      </c>
      <c r="H298" s="168"/>
      <c r="I298" s="170"/>
      <c r="J298" s="168"/>
      <c r="K298" s="168"/>
      <c r="L298" s="151"/>
      <c r="M298" s="149"/>
    </row>
    <row r="299" spans="1:13" ht="70.05" customHeight="1" thickTop="1" x14ac:dyDescent="0.3">
      <c r="A299" s="175">
        <v>45217</v>
      </c>
      <c r="B299" s="196" t="s">
        <v>1215</v>
      </c>
      <c r="C299" s="196">
        <v>3489</v>
      </c>
      <c r="D299" s="155">
        <v>19163113</v>
      </c>
      <c r="E299" s="156" t="s">
        <v>1216</v>
      </c>
      <c r="F299" s="155" t="s">
        <v>1217</v>
      </c>
      <c r="G299" s="197">
        <v>42.5</v>
      </c>
      <c r="H299" s="108">
        <v>8883</v>
      </c>
      <c r="I299" s="198">
        <v>45237</v>
      </c>
      <c r="J299" s="155" t="s">
        <v>1218</v>
      </c>
      <c r="K299" s="157">
        <v>18</v>
      </c>
      <c r="L299" s="96"/>
      <c r="M299" s="165"/>
    </row>
    <row r="300" spans="1:13" ht="70.05" customHeight="1" x14ac:dyDescent="0.3">
      <c r="A300" s="153">
        <v>45237</v>
      </c>
      <c r="B300" s="108" t="s">
        <v>1219</v>
      </c>
      <c r="C300" s="108">
        <v>4856</v>
      </c>
      <c r="D300" s="155">
        <v>19163114</v>
      </c>
      <c r="E300" s="156" t="s">
        <v>1220</v>
      </c>
      <c r="F300" s="155" t="s">
        <v>1221</v>
      </c>
      <c r="G300" s="197">
        <v>25</v>
      </c>
      <c r="H300" s="108">
        <v>8884</v>
      </c>
      <c r="I300" s="198">
        <v>45237</v>
      </c>
      <c r="J300" s="155" t="s">
        <v>1222</v>
      </c>
      <c r="K300" s="157">
        <v>18</v>
      </c>
      <c r="L300" s="158"/>
      <c r="M300" s="166"/>
    </row>
    <row r="301" spans="1:13" ht="70.05" customHeight="1" x14ac:dyDescent="0.3">
      <c r="A301" s="153">
        <v>45225</v>
      </c>
      <c r="B301" s="199" t="s">
        <v>1223</v>
      </c>
      <c r="C301" s="108">
        <v>7394</v>
      </c>
      <c r="D301" s="155">
        <v>19163154</v>
      </c>
      <c r="E301" s="156" t="s">
        <v>1224</v>
      </c>
      <c r="F301" s="155" t="s">
        <v>1225</v>
      </c>
      <c r="G301" s="156">
        <v>52.25</v>
      </c>
      <c r="H301" s="108">
        <v>8887</v>
      </c>
      <c r="I301" s="198">
        <v>45237</v>
      </c>
      <c r="J301" s="155" t="s">
        <v>1226</v>
      </c>
      <c r="K301" s="157">
        <v>0</v>
      </c>
      <c r="L301" s="158"/>
      <c r="M301" s="166"/>
    </row>
    <row r="302" spans="1:13" ht="70.05" customHeight="1" x14ac:dyDescent="0.3">
      <c r="A302" s="153">
        <v>45226</v>
      </c>
      <c r="B302" s="199" t="s">
        <v>1227</v>
      </c>
      <c r="C302" s="108">
        <v>8313</v>
      </c>
      <c r="D302" s="155">
        <v>19163158</v>
      </c>
      <c r="E302" s="156" t="s">
        <v>1228</v>
      </c>
      <c r="F302" s="155" t="s">
        <v>1229</v>
      </c>
      <c r="G302" s="156">
        <v>2233.2399999999998</v>
      </c>
      <c r="H302" s="108">
        <v>8888</v>
      </c>
      <c r="I302" s="198">
        <v>45237</v>
      </c>
      <c r="J302" s="155" t="s">
        <v>1230</v>
      </c>
      <c r="K302" s="157">
        <v>0</v>
      </c>
      <c r="L302" s="158"/>
      <c r="M302" s="166"/>
    </row>
    <row r="303" spans="1:13" ht="70.05" customHeight="1" x14ac:dyDescent="0.3">
      <c r="A303" s="153">
        <v>45229</v>
      </c>
      <c r="B303" s="108" t="s">
        <v>1231</v>
      </c>
      <c r="C303" s="108">
        <v>4133</v>
      </c>
      <c r="D303" s="155">
        <v>19163161</v>
      </c>
      <c r="E303" s="156" t="s">
        <v>1232</v>
      </c>
      <c r="F303" s="155" t="s">
        <v>1233</v>
      </c>
      <c r="G303" s="197">
        <v>17.600000000000001</v>
      </c>
      <c r="H303" s="108">
        <v>8889</v>
      </c>
      <c r="I303" s="198">
        <v>45237</v>
      </c>
      <c r="J303" s="155" t="s">
        <v>1234</v>
      </c>
      <c r="K303" s="157">
        <v>15</v>
      </c>
      <c r="L303" s="158"/>
      <c r="M303" s="166"/>
    </row>
    <row r="304" spans="1:13" ht="70.05" customHeight="1" x14ac:dyDescent="0.3">
      <c r="A304" s="153">
        <v>45229</v>
      </c>
      <c r="B304" s="108" t="s">
        <v>1235</v>
      </c>
      <c r="C304" s="108">
        <v>1130</v>
      </c>
      <c r="D304" s="155">
        <v>19163159</v>
      </c>
      <c r="E304" s="156" t="s">
        <v>1236</v>
      </c>
      <c r="F304" s="155" t="s">
        <v>1237</v>
      </c>
      <c r="G304" s="156">
        <v>52.8</v>
      </c>
      <c r="H304" s="108">
        <v>8890</v>
      </c>
      <c r="I304" s="198">
        <v>45237</v>
      </c>
      <c r="J304" s="155" t="s">
        <v>1238</v>
      </c>
      <c r="K304" s="157">
        <v>15</v>
      </c>
      <c r="L304" s="158"/>
      <c r="M304" s="166"/>
    </row>
    <row r="305" spans="1:13" ht="70.05" customHeight="1" x14ac:dyDescent="0.3">
      <c r="A305" s="153">
        <v>45229</v>
      </c>
      <c r="B305" s="199" t="s">
        <v>1239</v>
      </c>
      <c r="C305" s="108">
        <v>4133</v>
      </c>
      <c r="D305" s="155">
        <v>19163161</v>
      </c>
      <c r="E305" s="156" t="s">
        <v>1240</v>
      </c>
      <c r="F305" s="155" t="s">
        <v>1241</v>
      </c>
      <c r="G305" s="197">
        <v>70.400000000000006</v>
      </c>
      <c r="H305" s="108">
        <v>8894</v>
      </c>
      <c r="I305" s="198">
        <v>45237</v>
      </c>
      <c r="J305" s="155" t="s">
        <v>1242</v>
      </c>
      <c r="K305" s="157">
        <v>15</v>
      </c>
      <c r="L305" s="158"/>
      <c r="M305" s="166"/>
    </row>
    <row r="306" spans="1:13" ht="70.05" customHeight="1" x14ac:dyDescent="0.3">
      <c r="A306" s="153">
        <v>45229</v>
      </c>
      <c r="B306" s="199" t="s">
        <v>1243</v>
      </c>
      <c r="C306" s="108">
        <v>6541</v>
      </c>
      <c r="D306" s="155">
        <v>19163162</v>
      </c>
      <c r="E306" s="156" t="s">
        <v>1244</v>
      </c>
      <c r="F306" s="155" t="s">
        <v>1245</v>
      </c>
      <c r="G306" s="197">
        <v>58.33</v>
      </c>
      <c r="H306" s="108">
        <v>8895</v>
      </c>
      <c r="I306" s="198">
        <v>45237</v>
      </c>
      <c r="J306" s="155" t="s">
        <v>1246</v>
      </c>
      <c r="K306" s="157">
        <v>9</v>
      </c>
      <c r="L306" s="158"/>
      <c r="M306" s="166"/>
    </row>
    <row r="307" spans="1:13" ht="70.05" customHeight="1" x14ac:dyDescent="0.3">
      <c r="A307" s="153">
        <v>45229</v>
      </c>
      <c r="B307" s="108" t="s">
        <v>1247</v>
      </c>
      <c r="C307" s="108">
        <v>1137</v>
      </c>
      <c r="D307" s="155">
        <v>19163163</v>
      </c>
      <c r="E307" s="156" t="s">
        <v>1248</v>
      </c>
      <c r="F307" s="155" t="s">
        <v>1249</v>
      </c>
      <c r="G307" s="197">
        <v>132</v>
      </c>
      <c r="H307" s="108">
        <v>8896</v>
      </c>
      <c r="I307" s="198">
        <v>45237</v>
      </c>
      <c r="J307" s="155" t="s">
        <v>1250</v>
      </c>
      <c r="K307" s="157">
        <v>15</v>
      </c>
      <c r="L307" s="158"/>
      <c r="M307" s="166"/>
    </row>
    <row r="308" spans="1:13" ht="70.05" customHeight="1" x14ac:dyDescent="0.3">
      <c r="A308" s="153">
        <v>45219</v>
      </c>
      <c r="B308" s="108" t="s">
        <v>1251</v>
      </c>
      <c r="C308" s="108">
        <v>5147</v>
      </c>
      <c r="D308" s="155">
        <v>19163143</v>
      </c>
      <c r="E308" s="156" t="s">
        <v>1252</v>
      </c>
      <c r="F308" s="155" t="s">
        <v>1253</v>
      </c>
      <c r="G308" s="156">
        <v>120</v>
      </c>
      <c r="H308" s="108">
        <v>8928</v>
      </c>
      <c r="I308" s="198">
        <v>45238</v>
      </c>
      <c r="J308" s="155" t="s">
        <v>1254</v>
      </c>
      <c r="K308" s="157">
        <v>15</v>
      </c>
      <c r="L308" s="158"/>
      <c r="M308" s="166"/>
    </row>
    <row r="309" spans="1:13" ht="70.05" customHeight="1" x14ac:dyDescent="0.3">
      <c r="A309" s="153">
        <v>45226</v>
      </c>
      <c r="B309" s="199" t="s">
        <v>1255</v>
      </c>
      <c r="C309" s="108">
        <v>8317</v>
      </c>
      <c r="D309" s="155">
        <v>19163157</v>
      </c>
      <c r="E309" s="156" t="s">
        <v>1256</v>
      </c>
      <c r="F309" s="155" t="s">
        <v>1257</v>
      </c>
      <c r="G309" s="197">
        <v>547.25</v>
      </c>
      <c r="H309" s="108">
        <v>8988</v>
      </c>
      <c r="I309" s="198">
        <v>45238</v>
      </c>
      <c r="J309" s="155" t="s">
        <v>1258</v>
      </c>
      <c r="K309" s="157">
        <v>0</v>
      </c>
      <c r="L309" s="158"/>
      <c r="M309" s="166"/>
    </row>
    <row r="310" spans="1:13" ht="70.05" customHeight="1" x14ac:dyDescent="0.3">
      <c r="A310" s="153">
        <v>45223</v>
      </c>
      <c r="B310" s="108" t="s">
        <v>1259</v>
      </c>
      <c r="C310" s="108">
        <v>6730</v>
      </c>
      <c r="D310" s="155">
        <v>19163148</v>
      </c>
      <c r="E310" s="156" t="s">
        <v>1260</v>
      </c>
      <c r="F310" s="155" t="s">
        <v>1261</v>
      </c>
      <c r="G310" s="197">
        <v>324</v>
      </c>
      <c r="H310" s="108">
        <v>9168</v>
      </c>
      <c r="I310" s="198">
        <v>45244</v>
      </c>
      <c r="J310" s="155" t="s">
        <v>1262</v>
      </c>
      <c r="K310" s="157">
        <v>18</v>
      </c>
      <c r="L310" s="158"/>
      <c r="M310" s="166"/>
    </row>
    <row r="311" spans="1:13" ht="70.05" customHeight="1" x14ac:dyDescent="0.3">
      <c r="A311" s="153">
        <v>45230</v>
      </c>
      <c r="B311" s="196" t="s">
        <v>1263</v>
      </c>
      <c r="C311" s="108">
        <v>4647</v>
      </c>
      <c r="D311" s="155">
        <v>19162902</v>
      </c>
      <c r="E311" s="156" t="s">
        <v>1264</v>
      </c>
      <c r="F311" s="155" t="s">
        <v>1265</v>
      </c>
      <c r="G311" s="197">
        <v>34</v>
      </c>
      <c r="H311" s="108">
        <v>9240</v>
      </c>
      <c r="I311" s="198">
        <v>45244</v>
      </c>
      <c r="J311" s="155" t="s">
        <v>1266</v>
      </c>
      <c r="K311" s="157">
        <v>9</v>
      </c>
      <c r="L311" s="158"/>
      <c r="M311" s="166"/>
    </row>
    <row r="312" spans="1:13" ht="70.05" customHeight="1" x14ac:dyDescent="0.3">
      <c r="A312" s="153">
        <v>45236</v>
      </c>
      <c r="B312" s="199" t="s">
        <v>1267</v>
      </c>
      <c r="C312" s="108">
        <v>5317</v>
      </c>
      <c r="D312" s="155">
        <v>19163167</v>
      </c>
      <c r="E312" s="156" t="s">
        <v>1268</v>
      </c>
      <c r="F312" s="155" t="s">
        <v>1269</v>
      </c>
      <c r="G312" s="156">
        <v>16.670000000000002</v>
      </c>
      <c r="H312" s="108">
        <v>9530</v>
      </c>
      <c r="I312" s="198">
        <v>45251</v>
      </c>
      <c r="J312" s="155" t="s">
        <v>1270</v>
      </c>
      <c r="K312" s="157">
        <v>0</v>
      </c>
      <c r="L312" s="158"/>
      <c r="M312" s="166"/>
    </row>
    <row r="313" spans="1:13" ht="70.05" customHeight="1" x14ac:dyDescent="0.3">
      <c r="A313" s="153">
        <v>45236</v>
      </c>
      <c r="B313" s="108" t="s">
        <v>1271</v>
      </c>
      <c r="C313" s="108">
        <v>6194</v>
      </c>
      <c r="D313" s="155">
        <v>19163168</v>
      </c>
      <c r="E313" s="156" t="s">
        <v>1272</v>
      </c>
      <c r="F313" s="155" t="s">
        <v>1273</v>
      </c>
      <c r="G313" s="156">
        <v>62.5</v>
      </c>
      <c r="H313" s="108">
        <v>9531</v>
      </c>
      <c r="I313" s="198">
        <v>45251</v>
      </c>
      <c r="J313" s="155" t="s">
        <v>1274</v>
      </c>
      <c r="K313" s="157">
        <v>13</v>
      </c>
      <c r="L313" s="158"/>
      <c r="M313" s="166"/>
    </row>
    <row r="314" spans="1:13" ht="70.05" customHeight="1" x14ac:dyDescent="0.3">
      <c r="A314" s="153">
        <v>45236</v>
      </c>
      <c r="B314" s="176" t="s">
        <v>1275</v>
      </c>
      <c r="C314" s="108">
        <v>5278</v>
      </c>
      <c r="D314" s="155">
        <v>19163169</v>
      </c>
      <c r="E314" s="156" t="s">
        <v>1276</v>
      </c>
      <c r="F314" s="155" t="s">
        <v>1277</v>
      </c>
      <c r="G314" s="156">
        <v>16.670000000000002</v>
      </c>
      <c r="H314" s="108">
        <v>9532</v>
      </c>
      <c r="I314" s="198">
        <v>45251</v>
      </c>
      <c r="J314" s="155" t="s">
        <v>1278</v>
      </c>
      <c r="K314" s="157">
        <v>0</v>
      </c>
      <c r="L314" s="158"/>
      <c r="M314" s="166"/>
    </row>
    <row r="315" spans="1:13" ht="70.05" customHeight="1" x14ac:dyDescent="0.3">
      <c r="A315" s="153">
        <v>45237</v>
      </c>
      <c r="B315" s="3" t="s">
        <v>1279</v>
      </c>
      <c r="C315" s="108">
        <v>2976</v>
      </c>
      <c r="D315" s="155">
        <v>19163170</v>
      </c>
      <c r="E315" s="156" t="s">
        <v>1280</v>
      </c>
      <c r="F315" s="155" t="s">
        <v>1281</v>
      </c>
      <c r="G315" s="156">
        <v>45</v>
      </c>
      <c r="H315" s="108">
        <v>9533</v>
      </c>
      <c r="I315" s="198">
        <v>45251</v>
      </c>
      <c r="J315" s="155" t="s">
        <v>1282</v>
      </c>
      <c r="K315" s="157">
        <v>18</v>
      </c>
      <c r="L315" s="158"/>
      <c r="M315" s="166"/>
    </row>
    <row r="316" spans="1:13" ht="70.05" customHeight="1" x14ac:dyDescent="0.3">
      <c r="A316" s="153">
        <v>45230</v>
      </c>
      <c r="B316" s="199" t="s">
        <v>1283</v>
      </c>
      <c r="C316" s="108">
        <v>1135</v>
      </c>
      <c r="D316" s="155">
        <v>19163165</v>
      </c>
      <c r="E316" s="156" t="s">
        <v>1284</v>
      </c>
      <c r="F316" s="155" t="s">
        <v>1285</v>
      </c>
      <c r="G316" s="156">
        <v>52.8</v>
      </c>
      <c r="H316" s="108">
        <v>9537</v>
      </c>
      <c r="I316" s="198">
        <v>45251</v>
      </c>
      <c r="J316" s="155" t="s">
        <v>1286</v>
      </c>
      <c r="K316" s="157">
        <v>15</v>
      </c>
      <c r="L316" s="158"/>
      <c r="M316" s="166"/>
    </row>
    <row r="317" spans="1:13" ht="70.05" customHeight="1" x14ac:dyDescent="0.3">
      <c r="A317" s="153">
        <v>45238</v>
      </c>
      <c r="B317" s="108" t="s">
        <v>1287</v>
      </c>
      <c r="C317" s="108">
        <v>5816</v>
      </c>
      <c r="D317" s="155">
        <v>19163171</v>
      </c>
      <c r="E317" s="156" t="s">
        <v>1288</v>
      </c>
      <c r="F317" s="155" t="s">
        <v>1289</v>
      </c>
      <c r="G317" s="156">
        <v>112.5</v>
      </c>
      <c r="H317" s="108">
        <v>9538</v>
      </c>
      <c r="I317" s="198">
        <v>45251</v>
      </c>
      <c r="J317" s="155" t="s">
        <v>1290</v>
      </c>
      <c r="K317" s="157">
        <v>15</v>
      </c>
      <c r="L317" s="158"/>
      <c r="M317" s="166"/>
    </row>
    <row r="318" spans="1:13" ht="70.05" customHeight="1" x14ac:dyDescent="0.3">
      <c r="A318" s="153">
        <v>45238</v>
      </c>
      <c r="B318" s="3" t="s">
        <v>1291</v>
      </c>
      <c r="C318" s="108">
        <v>6505</v>
      </c>
      <c r="D318" s="155">
        <v>19163172</v>
      </c>
      <c r="E318" s="156" t="s">
        <v>1292</v>
      </c>
      <c r="F318" s="155" t="s">
        <v>1293</v>
      </c>
      <c r="G318" s="156">
        <v>87.5</v>
      </c>
      <c r="H318" s="108">
        <v>9539</v>
      </c>
      <c r="I318" s="198">
        <v>45251</v>
      </c>
      <c r="J318" s="155" t="s">
        <v>1294</v>
      </c>
      <c r="K318" s="157">
        <v>18</v>
      </c>
      <c r="L318" s="158"/>
      <c r="M318" s="166"/>
    </row>
    <row r="319" spans="1:13" ht="70.05" customHeight="1" x14ac:dyDescent="0.3">
      <c r="A319" s="200">
        <v>45238</v>
      </c>
      <c r="B319" s="155" t="s">
        <v>1295</v>
      </c>
      <c r="C319" s="108">
        <v>6540</v>
      </c>
      <c r="D319" s="155">
        <v>19163173</v>
      </c>
      <c r="E319" s="156" t="s">
        <v>1296</v>
      </c>
      <c r="F319" s="155" t="s">
        <v>1297</v>
      </c>
      <c r="G319" s="156">
        <v>29.17</v>
      </c>
      <c r="H319" s="108">
        <v>9540</v>
      </c>
      <c r="I319" s="198">
        <v>45251</v>
      </c>
      <c r="J319" s="155" t="s">
        <v>1298</v>
      </c>
      <c r="K319" s="157">
        <v>9</v>
      </c>
      <c r="L319" s="158"/>
      <c r="M319" s="166"/>
    </row>
    <row r="320" spans="1:13" ht="70.05" customHeight="1" x14ac:dyDescent="0.3">
      <c r="A320" s="153">
        <v>45243</v>
      </c>
      <c r="B320" s="108" t="s">
        <v>1299</v>
      </c>
      <c r="C320" s="201">
        <v>6088</v>
      </c>
      <c r="D320" s="155">
        <v>19163245</v>
      </c>
      <c r="E320" s="156" t="s">
        <v>1300</v>
      </c>
      <c r="F320" s="155" t="s">
        <v>1301</v>
      </c>
      <c r="G320" s="197">
        <v>346.68</v>
      </c>
      <c r="H320" s="108">
        <v>9665</v>
      </c>
      <c r="I320" s="198">
        <v>45254</v>
      </c>
      <c r="J320" s="155" t="s">
        <v>1302</v>
      </c>
      <c r="K320" s="157">
        <v>15</v>
      </c>
      <c r="L320" s="158"/>
      <c r="M320" s="166"/>
    </row>
    <row r="321" spans="1:13" ht="70.05" customHeight="1" x14ac:dyDescent="0.3">
      <c r="A321" s="153">
        <v>45244</v>
      </c>
      <c r="B321" s="108" t="s">
        <v>1303</v>
      </c>
      <c r="C321" s="108">
        <v>8908</v>
      </c>
      <c r="D321" s="155">
        <v>19163423</v>
      </c>
      <c r="E321" s="156" t="s">
        <v>1304</v>
      </c>
      <c r="F321" s="155" t="s">
        <v>1305</v>
      </c>
      <c r="G321" s="156">
        <v>10694.25</v>
      </c>
      <c r="H321" s="108">
        <v>9666</v>
      </c>
      <c r="I321" s="198">
        <v>45254</v>
      </c>
      <c r="J321" s="155" t="s">
        <v>1306</v>
      </c>
      <c r="K321" s="157">
        <v>15</v>
      </c>
      <c r="L321" s="158"/>
      <c r="M321" s="166"/>
    </row>
    <row r="322" spans="1:13" ht="70.05" customHeight="1" x14ac:dyDescent="0.3">
      <c r="A322" s="153">
        <v>45239</v>
      </c>
      <c r="B322" s="108" t="s">
        <v>1307</v>
      </c>
      <c r="C322" s="108">
        <v>1133</v>
      </c>
      <c r="D322" s="155">
        <v>19163240</v>
      </c>
      <c r="E322" s="155" t="s">
        <v>1308</v>
      </c>
      <c r="F322" s="155" t="s">
        <v>1309</v>
      </c>
      <c r="G322" s="197">
        <v>48</v>
      </c>
      <c r="H322" s="108">
        <v>9667</v>
      </c>
      <c r="I322" s="198">
        <v>45254</v>
      </c>
      <c r="J322" s="155" t="s">
        <v>1310</v>
      </c>
      <c r="K322" s="157">
        <v>15</v>
      </c>
      <c r="L322" s="158"/>
      <c r="M322" s="166"/>
    </row>
    <row r="323" spans="1:13" ht="70.05" customHeight="1" x14ac:dyDescent="0.3">
      <c r="A323" s="153">
        <v>45239</v>
      </c>
      <c r="B323" s="153" t="s">
        <v>1311</v>
      </c>
      <c r="C323" s="108">
        <v>5911</v>
      </c>
      <c r="D323" s="155">
        <v>19163242</v>
      </c>
      <c r="E323" s="156" t="s">
        <v>1312</v>
      </c>
      <c r="F323" s="155" t="s">
        <v>1313</v>
      </c>
      <c r="G323" s="197">
        <v>16.670000000000002</v>
      </c>
      <c r="H323" s="108">
        <v>9699</v>
      </c>
      <c r="I323" s="198">
        <v>45254</v>
      </c>
      <c r="J323" s="155" t="s">
        <v>1314</v>
      </c>
      <c r="K323" s="157">
        <v>15</v>
      </c>
      <c r="L323" s="158"/>
      <c r="M323" s="166"/>
    </row>
    <row r="324" spans="1:13" ht="70.05" customHeight="1" x14ac:dyDescent="0.3">
      <c r="A324" s="200">
        <v>45238</v>
      </c>
      <c r="B324" s="200" t="s">
        <v>1315</v>
      </c>
      <c r="C324" s="108">
        <v>5450</v>
      </c>
      <c r="D324" s="155">
        <v>19163174</v>
      </c>
      <c r="E324" s="156" t="s">
        <v>1316</v>
      </c>
      <c r="F324" s="155" t="s">
        <v>1317</v>
      </c>
      <c r="G324" s="156">
        <v>3858.86</v>
      </c>
      <c r="H324" s="108">
        <v>9794</v>
      </c>
      <c r="I324" s="198">
        <v>45258</v>
      </c>
      <c r="J324" s="155" t="s">
        <v>1318</v>
      </c>
      <c r="K324" s="157">
        <v>18</v>
      </c>
      <c r="L324" s="158"/>
      <c r="M324" s="166"/>
    </row>
    <row r="325" spans="1:13" ht="70.05" customHeight="1" x14ac:dyDescent="0.3">
      <c r="A325" s="153">
        <v>45239</v>
      </c>
      <c r="B325" s="108" t="s">
        <v>1319</v>
      </c>
      <c r="C325" s="108">
        <v>5564</v>
      </c>
      <c r="D325" s="155">
        <v>19163241</v>
      </c>
      <c r="E325" s="156" t="s">
        <v>1320</v>
      </c>
      <c r="F325" s="155" t="s">
        <v>1321</v>
      </c>
      <c r="G325" s="156">
        <v>16.670000000000002</v>
      </c>
      <c r="H325" s="108">
        <v>9796</v>
      </c>
      <c r="I325" s="198">
        <v>45258</v>
      </c>
      <c r="J325" s="155" t="s">
        <v>1322</v>
      </c>
      <c r="K325" s="157">
        <v>13</v>
      </c>
      <c r="L325" s="158"/>
      <c r="M325" s="166"/>
    </row>
    <row r="326" spans="1:13" ht="70.05" customHeight="1" x14ac:dyDescent="0.3">
      <c r="A326" s="153">
        <v>45240</v>
      </c>
      <c r="B326" s="108" t="s">
        <v>1323</v>
      </c>
      <c r="C326" s="108">
        <v>4428</v>
      </c>
      <c r="D326" s="155">
        <v>19163243</v>
      </c>
      <c r="E326" s="156" t="s">
        <v>1324</v>
      </c>
      <c r="F326" s="155" t="s">
        <v>1325</v>
      </c>
      <c r="G326" s="156">
        <v>20.83</v>
      </c>
      <c r="H326" s="108">
        <v>9797</v>
      </c>
      <c r="I326" s="198">
        <v>45258</v>
      </c>
      <c r="J326" s="155" t="s">
        <v>1326</v>
      </c>
      <c r="K326" s="157">
        <v>13</v>
      </c>
      <c r="L326" s="158"/>
      <c r="M326" s="166"/>
    </row>
    <row r="327" spans="1:13" ht="70.05" customHeight="1" x14ac:dyDescent="0.3">
      <c r="A327" s="153">
        <v>45243</v>
      </c>
      <c r="B327" s="108" t="s">
        <v>1327</v>
      </c>
      <c r="C327" s="108">
        <v>7101</v>
      </c>
      <c r="D327" s="155">
        <v>19163244</v>
      </c>
      <c r="E327" s="156" t="s">
        <v>1328</v>
      </c>
      <c r="F327" s="155" t="s">
        <v>1329</v>
      </c>
      <c r="G327" s="156">
        <v>29.17</v>
      </c>
      <c r="H327" s="108">
        <v>9798</v>
      </c>
      <c r="I327" s="198">
        <v>45258</v>
      </c>
      <c r="J327" s="155" t="s">
        <v>1330</v>
      </c>
      <c r="K327" s="157">
        <v>9</v>
      </c>
      <c r="L327" s="158"/>
      <c r="M327" s="166"/>
    </row>
    <row r="328" spans="1:13" ht="22.2" customHeight="1" thickBot="1" x14ac:dyDescent="0.35">
      <c r="A328" s="168"/>
      <c r="B328" s="168"/>
      <c r="C328" s="168"/>
      <c r="D328" s="168"/>
      <c r="E328" s="168"/>
      <c r="F328" s="168" t="s">
        <v>1331</v>
      </c>
      <c r="G328" s="169">
        <f>SUM(G299:G327)</f>
        <v>19163.309999999998</v>
      </c>
      <c r="H328" s="168"/>
      <c r="I328" s="170"/>
      <c r="J328" s="168"/>
      <c r="K328" s="168"/>
      <c r="L328" s="168"/>
      <c r="M328" s="171"/>
    </row>
    <row r="329" spans="1:13" ht="22.2" customHeight="1" thickTop="1" x14ac:dyDescent="0.3">
      <c r="A329" s="151"/>
      <c r="B329" s="151"/>
      <c r="C329" s="151"/>
      <c r="D329" s="151"/>
      <c r="E329" s="151"/>
      <c r="F329" s="151"/>
      <c r="G329" s="174"/>
      <c r="H329" s="151"/>
      <c r="I329" s="152"/>
      <c r="J329" s="151"/>
      <c r="K329" s="151"/>
      <c r="L329" s="151"/>
      <c r="M329" s="149"/>
    </row>
    <row r="330" spans="1:13" ht="22.2" customHeight="1" x14ac:dyDescent="0.3">
      <c r="A330" s="151"/>
      <c r="B330" s="151"/>
      <c r="C330" s="151"/>
      <c r="D330" s="151"/>
      <c r="E330" s="151"/>
      <c r="F330" s="151"/>
      <c r="G330" s="174"/>
      <c r="H330" s="151"/>
      <c r="I330" s="152"/>
      <c r="J330" s="151"/>
      <c r="K330" s="151"/>
      <c r="L330" s="151"/>
      <c r="M330" s="149"/>
    </row>
    <row r="331" spans="1:13" ht="25.2" customHeight="1" x14ac:dyDescent="0.3">
      <c r="A331" s="151"/>
      <c r="B331" s="151"/>
      <c r="C331" s="151"/>
      <c r="D331" s="151"/>
      <c r="E331" s="151"/>
      <c r="F331" s="151"/>
      <c r="G331" s="174"/>
      <c r="H331" s="151"/>
      <c r="I331" s="152"/>
      <c r="J331" s="151"/>
      <c r="K331" s="151"/>
      <c r="L331" s="151"/>
      <c r="M331" s="149"/>
    </row>
    <row r="332" spans="1:13" ht="30" customHeight="1" thickBot="1" x14ac:dyDescent="0.35">
      <c r="A332" s="137"/>
      <c r="B332" s="138"/>
      <c r="C332" s="138"/>
      <c r="D332" s="138"/>
      <c r="E332" s="138"/>
      <c r="F332" s="147" t="s">
        <v>1332</v>
      </c>
      <c r="G332" s="148">
        <f>+G146+G148+G149+G151+G157+G168+G195+G241+G269+G298+G328</f>
        <v>520911.09000000008</v>
      </c>
      <c r="H332" s="138"/>
      <c r="I332" s="139"/>
      <c r="J332" s="138"/>
      <c r="K332" s="138"/>
      <c r="L332" s="140"/>
      <c r="M332" s="149"/>
    </row>
    <row r="333" spans="1:13" ht="30" customHeight="1" thickTop="1" x14ac:dyDescent="0.3">
      <c r="A333" s="125"/>
      <c r="B333" s="125"/>
      <c r="C333" s="125"/>
      <c r="D333" s="125"/>
      <c r="E333" s="125"/>
      <c r="F333" s="125"/>
      <c r="G333" s="126"/>
      <c r="H333" s="125"/>
      <c r="I333" s="127"/>
      <c r="J333" s="125"/>
      <c r="K333" s="125"/>
      <c r="L333" s="125"/>
    </row>
    <row r="334" spans="1:13" ht="18" customHeight="1" x14ac:dyDescent="0.3">
      <c r="I334" s="119"/>
    </row>
    <row r="335" spans="1:13" x14ac:dyDescent="0.3">
      <c r="I335" s="119"/>
    </row>
    <row r="336" spans="1:13" x14ac:dyDescent="0.3">
      <c r="I336" s="119"/>
    </row>
    <row r="337" spans="7:16" x14ac:dyDescent="0.3">
      <c r="G337" s="208" t="s">
        <v>643</v>
      </c>
      <c r="H337" s="208"/>
      <c r="I337" s="208"/>
      <c r="J337" s="208"/>
      <c r="K337" s="208"/>
      <c r="L337" s="120" t="s">
        <v>188</v>
      </c>
      <c r="P337" s="3">
        <v>449273.77</v>
      </c>
    </row>
    <row r="338" spans="7:16" x14ac:dyDescent="0.3">
      <c r="G338" s="75">
        <v>0</v>
      </c>
      <c r="H338" s="121" t="s">
        <v>644</v>
      </c>
      <c r="I338" s="122"/>
      <c r="J338" s="123"/>
      <c r="K338" s="124">
        <f>343580.87+854.03+2866.08</f>
        <v>347300.98000000004</v>
      </c>
      <c r="L338" s="124"/>
      <c r="M338" s="1"/>
      <c r="N338" s="1">
        <f>+M338-K338</f>
        <v>-347300.98000000004</v>
      </c>
      <c r="O338" s="3">
        <v>1333.83</v>
      </c>
      <c r="P338" s="1">
        <v>1472.65</v>
      </c>
    </row>
    <row r="339" spans="7:16" x14ac:dyDescent="0.3">
      <c r="G339" s="74">
        <v>9</v>
      </c>
      <c r="H339" s="121" t="s">
        <v>645</v>
      </c>
      <c r="I339" s="122"/>
      <c r="J339" s="123"/>
      <c r="K339" s="124">
        <f>3629.1+2745.99+150.67</f>
        <v>6525.76</v>
      </c>
      <c r="L339" s="124"/>
      <c r="M339" s="1"/>
      <c r="N339" s="1">
        <f>+M339-K339</f>
        <v>-6525.76</v>
      </c>
      <c r="O339" s="3">
        <v>66</v>
      </c>
      <c r="P339" s="3">
        <v>2537</v>
      </c>
    </row>
    <row r="340" spans="7:16" x14ac:dyDescent="0.3">
      <c r="G340" s="74">
        <v>13</v>
      </c>
      <c r="H340" s="121" t="s">
        <v>646</v>
      </c>
      <c r="I340" s="122"/>
      <c r="J340" s="123"/>
      <c r="K340" s="124">
        <f>652.56+41.65+100</f>
        <v>794.20999999999992</v>
      </c>
      <c r="L340" s="124"/>
      <c r="M340" s="1"/>
      <c r="O340" s="3">
        <v>245</v>
      </c>
      <c r="P340" s="3">
        <v>16593.009999999998</v>
      </c>
    </row>
    <row r="341" spans="7:16" x14ac:dyDescent="0.3">
      <c r="G341" s="76">
        <v>15</v>
      </c>
      <c r="H341" s="121" t="s">
        <v>660</v>
      </c>
      <c r="I341" s="122"/>
      <c r="J341" s="123"/>
      <c r="K341" s="124">
        <f>29314.53+514.22+11663.7</f>
        <v>41492.449999999997</v>
      </c>
      <c r="L341" s="124"/>
      <c r="M341" s="1"/>
    </row>
    <row r="342" spans="7:16" x14ac:dyDescent="0.3">
      <c r="G342" s="74">
        <v>18</v>
      </c>
      <c r="H342" s="121" t="s">
        <v>647</v>
      </c>
      <c r="I342" s="122"/>
      <c r="J342" s="123"/>
      <c r="K342" s="124">
        <f>86228.65+7180.54+4382.86</f>
        <v>97792.049999999988</v>
      </c>
      <c r="L342" s="124"/>
      <c r="M342" s="1"/>
      <c r="O342" s="3">
        <v>657.8</v>
      </c>
      <c r="P342" s="3">
        <v>8149.88</v>
      </c>
    </row>
    <row r="343" spans="7:16" x14ac:dyDescent="0.3">
      <c r="G343" s="76">
        <v>19</v>
      </c>
      <c r="H343" s="121" t="s">
        <v>648</v>
      </c>
      <c r="I343" s="122"/>
      <c r="J343" s="123"/>
      <c r="K343" s="124">
        <f>35280.66-8275.02</f>
        <v>27005.640000000003</v>
      </c>
      <c r="L343" s="124"/>
      <c r="M343" s="1"/>
      <c r="O343" s="3">
        <v>70.62</v>
      </c>
      <c r="P343" s="3">
        <v>11023.86</v>
      </c>
    </row>
    <row r="344" spans="7:16" ht="15" thickBot="1" x14ac:dyDescent="0.35">
      <c r="G344" s="189"/>
      <c r="H344" s="190"/>
      <c r="I344" s="191"/>
      <c r="J344" s="192" t="s">
        <v>1132</v>
      </c>
      <c r="K344" s="188">
        <f>SUM(K338:K343)</f>
        <v>520911.09000000008</v>
      </c>
      <c r="L344" s="187"/>
      <c r="M344" s="1"/>
      <c r="P344" s="3">
        <f>SUM(P337:P343)</f>
        <v>489050.17000000004</v>
      </c>
    </row>
    <row r="345" spans="7:16" ht="15" thickTop="1" x14ac:dyDescent="0.3">
      <c r="I345" s="119"/>
      <c r="M345" s="1"/>
    </row>
    <row r="355" spans="11:11" x14ac:dyDescent="0.3">
      <c r="K355" s="1"/>
    </row>
  </sheetData>
  <autoFilter ref="A7:M340"/>
  <mergeCells count="5">
    <mergeCell ref="G337:K337"/>
    <mergeCell ref="A1:D1"/>
    <mergeCell ref="A2:D2"/>
    <mergeCell ref="A3:D3"/>
    <mergeCell ref="A6:M6"/>
  </mergeCells>
  <pageMargins left="1.1023622047244095" right="0" top="0.74803149606299213" bottom="0" header="0.31496062992125984" footer="0.31496062992125984"/>
  <pageSetup paperSize="9" scale="6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B21" sqref="B21"/>
    </sheetView>
  </sheetViews>
  <sheetFormatPr baseColWidth="10"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vt:lpstr>
      <vt:lpstr>NOVIEMBRE 2023</vt:lpstr>
      <vt:lpstr>Hoja1</vt:lpstr>
      <vt:lpstr>'||'!Área_de_impresión</vt:lpstr>
      <vt:lpstr>'NOVIEMBRE 2023'!Área_de_impresión</vt:lpstr>
      <vt:lpstr>'||'!Títulos_a_imprimir</vt:lpstr>
      <vt:lpstr>'NOVIEMBRE 2023'!Títulos_a_imprimir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Cecilia C. Valera Cabrera</dc:creator>
  <cp:lastModifiedBy>Cecilia C. Valera Cabrera</cp:lastModifiedBy>
  <cp:lastPrinted>2023-12-04T16:56:32Z</cp:lastPrinted>
  <dcterms:created xsi:type="dcterms:W3CDTF">2011-02-22T16:45:26Z</dcterms:created>
  <dcterms:modified xsi:type="dcterms:W3CDTF">2023-12-04T20:20:19Z</dcterms:modified>
</cp:coreProperties>
</file>