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OCTUBRE 2023" sheetId="99" r:id="rId2"/>
  </sheets>
  <definedNames>
    <definedName name="_xlnm._FilterDatabase" localSheetId="1" hidden="1">'OCTUBRE 2023'!$A$7:$M$311</definedName>
    <definedName name="_xlnm.Print_Area" localSheetId="0">'||'!$B$4:$Q$35</definedName>
    <definedName name="_xlnm.Print_Area" localSheetId="1">'OCTUBRE 2023'!$A$270:$M$317</definedName>
    <definedName name="_xlnm.Print_Titles" localSheetId="0">'||'!$1:$3</definedName>
    <definedName name="_xlnm.Print_Titles" localSheetId="1">'OCTUBRE 2023'!$1:$7</definedName>
  </definedNames>
  <calcPr calcId="144525"/>
</workbook>
</file>

<file path=xl/calcChain.xml><?xml version="1.0" encoding="utf-8"?>
<calcChain xmlns="http://schemas.openxmlformats.org/spreadsheetml/2006/main">
  <c r="K314" i="99" l="1"/>
  <c r="K313" i="99"/>
  <c r="K312" i="99"/>
  <c r="K311" i="99"/>
  <c r="K310" i="99"/>
  <c r="K309" i="99"/>
  <c r="G303" i="99"/>
  <c r="G298" i="99"/>
  <c r="K315" i="99" l="1"/>
  <c r="P315" i="99"/>
  <c r="G269" i="99"/>
  <c r="G241" i="99"/>
  <c r="G195" i="99"/>
  <c r="G168" i="99"/>
  <c r="G157" i="99"/>
  <c r="G146" i="99"/>
  <c r="N310" i="99"/>
  <c r="N309" i="99"/>
  <c r="G151" i="99" l="1"/>
  <c r="G148" i="99"/>
  <c r="J34" i="96" l="1"/>
</calcChain>
</file>

<file path=xl/sharedStrings.xml><?xml version="1.0" encoding="utf-8"?>
<sst xmlns="http://schemas.openxmlformats.org/spreadsheetml/2006/main" count="1369" uniqueCount="1216">
  <si>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</si>
  <si>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</si>
  <si>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</si>
  <si>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</si>
  <si>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</si>
  <si>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</si>
  <si>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</si>
  <si>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</si>
  <si>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</si>
  <si>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</si>
  <si>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</si>
  <si>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</si>
  <si>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</si>
  <si>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</si>
  <si>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</si>
  <si>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</si>
  <si>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</si>
  <si>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</si>
  <si>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</si>
  <si>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</si>
  <si>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</si>
  <si>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</si>
  <si>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</si>
  <si>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</si>
  <si>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</si>
  <si>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</si>
  <si>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</si>
  <si>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</si>
  <si>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</si>
  <si>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</si>
  <si>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</si>
  <si>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</si>
  <si>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</si>
  <si>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</si>
  <si>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</si>
  <si>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</si>
  <si>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</si>
  <si>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</si>
  <si>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</si>
  <si>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</si>
  <si>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</si>
  <si>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</si>
  <si>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</si>
  <si>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</si>
  <si>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</si>
  <si>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</si>
  <si>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</si>
  <si>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</si>
  <si>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</si>
  <si>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</si>
  <si>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</si>
  <si>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</si>
  <si>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</si>
  <si>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</si>
  <si>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</si>
  <si>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</si>
  <si>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</si>
  <si>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</si>
  <si>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</si>
  <si>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</si>
  <si>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</si>
  <si>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</si>
  <si>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</si>
  <si>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</si>
  <si>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</si>
  <si>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</si>
  <si>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</si>
  <si>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</si>
  <si>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</si>
  <si>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</si>
  <si>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</si>
  <si>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</si>
  <si>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</si>
  <si>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</si>
  <si>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</si>
  <si>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</si>
  <si>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</si>
  <si>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</si>
  <si>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</si>
  <si>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</si>
  <si>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</si>
  <si>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</si>
  <si>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</si>
  <si>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</si>
  <si>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</si>
  <si>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</si>
  <si>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</si>
  <si>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</si>
  <si>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</si>
  <si>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</si>
  <si>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</si>
  <si>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</si>
  <si>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</si>
  <si>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</si>
  <si>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</si>
  <si>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</si>
  <si>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</si>
  <si>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</si>
  <si>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</si>
  <si>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</si>
  <si>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</si>
  <si>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</si>
  <si>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</si>
  <si>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</si>
  <si>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</si>
  <si>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</si>
  <si>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</si>
  <si>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</si>
  <si>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</si>
  <si>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</si>
  <si>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</si>
  <si>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</si>
  <si>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</si>
  <si>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</si>
  <si>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</si>
  <si>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</si>
  <si>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</si>
  <si>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</si>
  <si>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</si>
  <si>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</si>
  <si>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</si>
  <si>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</si>
  <si>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</si>
  <si>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</si>
  <si>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</si>
  <si>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</si>
  <si>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</si>
  <si>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</si>
  <si>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</si>
  <si>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</si>
  <si>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</si>
  <si>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</si>
  <si>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</si>
  <si>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</si>
  <si>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</si>
  <si>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</si>
  <si>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</si>
  <si>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</si>
  <si>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</si>
  <si>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</si>
  <si>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</si>
  <si>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</si>
  <si>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</si>
  <si>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</si>
  <si>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</si>
  <si>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</si>
  <si>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</si>
  <si>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</si>
  <si>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</si>
  <si>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</si>
  <si>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</si>
  <si>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</si>
  <si>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</si>
  <si>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</si>
  <si>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</si>
  <si>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</si>
  <si>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</si>
  <si>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</si>
  <si>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</si>
  <si>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</si>
  <si>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</si>
  <si>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</si>
  <si>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</si>
  <si>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</si>
  <si>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</si>
  <si>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</si>
  <si>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</si>
  <si>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</si>
  <si>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</si>
  <si>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</si>
  <si>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</si>
  <si>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</si>
  <si>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</si>
  <si>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</si>
  <si>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</si>
  <si>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</si>
  <si>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</si>
  <si>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</si>
  <si>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</si>
  <si>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</si>
  <si>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</si>
  <si>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</si>
  <si>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</si>
  <si>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</si>
  <si>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</si>
  <si>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</si>
  <si>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</si>
  <si>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</si>
  <si>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</si>
  <si>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</si>
  <si>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</si>
  <si>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</si>
  <si>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</si>
  <si>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</si>
  <si>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</si>
  <si>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</si>
  <si>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</si>
  <si>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</si>
  <si>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</si>
  <si>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</si>
  <si>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</si>
  <si>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</si>
  <si>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</si>
  <si>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</si>
  <si>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</si>
  <si>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</si>
  <si>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</si>
  <si>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</si>
  <si>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</si>
  <si>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</si>
  <si>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</si>
  <si>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</si>
  <si>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</si>
  <si>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</si>
  <si>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</si>
  <si>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</si>
  <si>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</si>
  <si>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</si>
  <si>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</si>
  <si>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</si>
  <si>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</si>
  <si>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</si>
  <si>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</si>
  <si>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</si>
  <si>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</si>
  <si>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</si>
  <si>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</si>
  <si>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</si>
  <si>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</si>
  <si>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</si>
  <si>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</si>
  <si>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</si>
  <si>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</si>
  <si>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</si>
  <si>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</si>
  <si>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</si>
  <si>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</si>
  <si>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</si>
  <si>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</si>
  <si>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</si>
  <si>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</si>
  <si>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</si>
  <si>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</si>
  <si>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</si>
  <si>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</si>
  <si>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</si>
  <si>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</si>
  <si>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</si>
  <si>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</si>
  <si>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</si>
  <si>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</si>
  <si>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</si>
  <si>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</si>
  <si>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</si>
  <si>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</si>
  <si>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</si>
  <si>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</si>
  <si>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</si>
  <si>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</si>
  <si>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</si>
  <si>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</si>
  <si>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</si>
  <si>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</si>
  <si>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</si>
  <si>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</si>
  <si>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</si>
  <si>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</si>
  <si>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</si>
  <si>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</si>
  <si>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</si>
  <si>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</si>
  <si>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</si>
  <si>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</si>
  <si>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</si>
  <si>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</si>
  <si>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</si>
  <si>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</si>
  <si>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</si>
  <si>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</si>
  <si>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</si>
  <si>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</si>
  <si>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</si>
  <si>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</si>
  <si>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</si>
  <si>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</si>
  <si>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</si>
  <si>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</si>
  <si>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</si>
  <si>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</si>
  <si>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</si>
  <si>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</si>
  <si>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</si>
  <si>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</si>
  <si>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</si>
  <si>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</si>
  <si>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</si>
  <si>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</si>
  <si>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</si>
  <si>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</si>
  <si>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</si>
  <si>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</si>
  <si>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</si>
  <si>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</si>
  <si>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</si>
  <si>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</si>
  <si>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</si>
  <si>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</si>
  <si>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</si>
  <si>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</si>
  <si>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</si>
  <si>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</si>
  <si>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</si>
  <si>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</si>
  <si>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</si>
  <si>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</si>
  <si>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</si>
  <si>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</si>
  <si>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</si>
  <si>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</si>
  <si>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</si>
  <si>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</si>
  <si>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</si>
  <si>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</si>
  <si>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</si>
  <si>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</si>
  <si>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</si>
  <si>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</si>
  <si>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</si>
  <si>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</si>
  <si>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</si>
  <si>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</si>
  <si>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</si>
  <si>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</si>
  <si>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</si>
  <si>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</si>
  <si>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</si>
  <si>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</si>
  <si>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</si>
  <si>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</si>
  <si>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</si>
  <si>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</si>
  <si>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</si>
  <si>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</si>
  <si>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</si>
  <si>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</si>
  <si>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</si>
  <si>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</si>
  <si>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</si>
  <si>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</si>
  <si>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</si>
  <si>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</si>
  <si>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</si>
  <si>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</si>
  <si>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</si>
  <si>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</si>
  <si>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</si>
  <si>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</si>
  <si>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</si>
  <si>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</si>
  <si>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</si>
  <si>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</si>
  <si>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</si>
  <si>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</si>
  <si>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</si>
  <si>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</si>
  <si>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</si>
  <si>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</si>
  <si>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</si>
  <si>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</si>
  <si>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</si>
  <si>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</si>
  <si>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</si>
  <si>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</si>
  <si>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</si>
  <si>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</si>
  <si>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</si>
  <si>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</si>
  <si>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</si>
  <si>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</si>
  <si>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</si>
  <si>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</si>
  <si>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</si>
  <si>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</si>
  <si>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</si>
  <si>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</si>
  <si>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</si>
  <si>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</si>
  <si>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</si>
  <si>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</si>
  <si>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</si>
  <si>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</si>
  <si>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</si>
  <si>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</si>
  <si>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</si>
  <si>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</si>
  <si>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</si>
  <si>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</si>
  <si>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</si>
  <si>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</si>
  <si>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</si>
  <si>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</si>
  <si>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</si>
  <si>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</si>
  <si>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</si>
  <si>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</si>
  <si>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</si>
  <si>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</si>
  <si>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</si>
  <si>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</si>
  <si>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</si>
  <si>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</si>
  <si>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</si>
  <si>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</si>
  <si>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</si>
  <si>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</si>
  <si>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</si>
  <si>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</si>
  <si>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</si>
  <si>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</si>
  <si>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</si>
  <si>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</si>
  <si>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</si>
  <si>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</si>
  <si>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</si>
  <si>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</si>
  <si>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</si>
  <si>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</si>
  <si>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</si>
  <si>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</si>
  <si>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</si>
  <si>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</si>
  <si>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</si>
  <si>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</si>
  <si>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</si>
  <si>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</si>
  <si>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</si>
  <si>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</si>
  <si>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</si>
  <si>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</si>
  <si>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</si>
  <si>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</si>
  <si>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</si>
  <si>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</si>
  <si>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</si>
  <si>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</si>
  <si>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</si>
  <si>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</si>
  <si>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</si>
  <si>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</si>
  <si>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</si>
  <si>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</si>
  <si>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</si>
  <si>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</si>
  <si>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</si>
  <si>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</si>
  <si>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</si>
  <si>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</si>
  <si>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</si>
  <si>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</si>
  <si>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</si>
  <si>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</si>
  <si>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</si>
  <si>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</si>
  <si>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</si>
  <si>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</si>
  <si>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</si>
  <si>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</si>
  <si>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</si>
  <si>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</si>
  <si>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</si>
  <si>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</si>
  <si>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</si>
  <si>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</si>
  <si>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</si>
  <si>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</si>
  <si>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</si>
  <si>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</si>
  <si>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</si>
  <si>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</si>
  <si>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</si>
  <si>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</si>
  <si>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</si>
  <si>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</si>
  <si>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</si>
  <si>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</si>
  <si>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</si>
  <si>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</si>
  <si>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</si>
  <si>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</si>
  <si>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</si>
  <si>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</si>
  <si>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</si>
  <si>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</si>
  <si>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</si>
  <si>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</si>
  <si>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</si>
  <si>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</si>
  <si>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</si>
  <si>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</si>
  <si>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</si>
  <si>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</si>
  <si>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</si>
  <si>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</si>
  <si>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</si>
  <si>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</si>
  <si>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</si>
  <si>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</si>
  <si>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</si>
  <si>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</si>
  <si>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</si>
  <si>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</si>
  <si>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</si>
  <si>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</si>
  <si>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</si>
  <si>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</si>
  <si>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</si>
  <si>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</si>
  <si>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</si>
  <si>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</si>
  <si>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</si>
  <si>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</si>
  <si>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</si>
  <si>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</si>
  <si>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</si>
  <si>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</si>
  <si>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</si>
  <si>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</si>
  <si>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</si>
  <si>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</si>
  <si>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</si>
  <si>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</si>
  <si>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</si>
  <si>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</si>
  <si>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</si>
  <si>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</si>
  <si>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</si>
  <si>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</si>
  <si>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</si>
  <si>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</si>
  <si>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</si>
  <si>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</si>
  <si>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</si>
  <si>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</si>
  <si>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</si>
  <si>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</si>
  <si>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</si>
  <si>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</si>
  <si>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</si>
  <si>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</si>
  <si>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</si>
  <si>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</si>
  <si>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</si>
  <si>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</si>
  <si>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</si>
  <si>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</si>
  <si>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</si>
  <si>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</si>
  <si>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</si>
  <si>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</si>
  <si>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</si>
  <si>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</si>
  <si>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</si>
  <si>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</si>
  <si>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</si>
  <si>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</si>
  <si>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</si>
  <si>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</si>
  <si>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</si>
  <si>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</si>
  <si>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</si>
  <si>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</si>
  <si>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</si>
  <si>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</si>
  <si>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</si>
  <si>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</si>
  <si>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</si>
  <si>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</si>
  <si>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</si>
  <si>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</si>
  <si>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</si>
  <si>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</si>
  <si>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</si>
  <si>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</si>
  <si>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</si>
  <si>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</si>
  <si>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</si>
  <si>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</si>
  <si>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</si>
  <si>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</si>
  <si>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</si>
  <si>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</si>
  <si>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</si>
  <si>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</si>
  <si>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</si>
  <si>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</si>
  <si>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</si>
  <si>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</si>
  <si>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</si>
  <si>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</si>
  <si>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</si>
  <si>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</si>
  <si>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</si>
  <si>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</si>
  <si>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</si>
  <si>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</si>
  <si>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</si>
  <si>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</si>
  <si>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</si>
  <si>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</si>
  <si>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</si>
  <si>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</si>
  <si>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</si>
  <si>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</si>
  <si>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</si>
  <si>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</si>
  <si>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</si>
  <si>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</si>
  <si>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</si>
  <si>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</si>
  <si>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</si>
  <si>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</si>
  <si>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</si>
  <si>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</si>
  <si>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</si>
  <si>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</si>
  <si>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</si>
  <si>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</si>
  <si>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</si>
  <si>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</si>
  <si>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</si>
  <si>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</si>
  <si>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</si>
  <si>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</si>
  <si>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</si>
  <si>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</si>
  <si>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</si>
  <si>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</si>
  <si>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</si>
  <si>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</si>
  <si>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</si>
  <si>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</si>
  <si>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</si>
  <si>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</si>
  <si>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</si>
  <si>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</si>
  <si>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</si>
  <si>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</si>
  <si>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</si>
  <si>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</si>
  <si>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</si>
  <si>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</si>
  <si>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</si>
  <si>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</si>
  <si>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</si>
  <si>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</si>
  <si>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</si>
  <si>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</si>
  <si>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</si>
  <si>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</si>
  <si>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TOTAL PENALIDADES ABRIL 2023</t>
  </si>
  <si>
    <t>FONCOR</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</si>
  <si>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</si>
  <si>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</si>
  <si>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</si>
  <si>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</si>
  <si>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</si>
  <si>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</si>
  <si>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</si>
  <si>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</si>
  <si>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</si>
  <si>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</si>
  <si>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</si>
  <si>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</si>
  <si>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</si>
  <si>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</si>
  <si>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</si>
  <si>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</si>
  <si>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</si>
  <si>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</si>
  <si>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</si>
  <si>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</si>
  <si>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PENALIDADES MAYO</t>
  </si>
  <si>
    <t xml:space="preserve">135-1-2 </t>
  </si>
  <si>
    <t xml:space="preserve"> PENALIDAD A SALDAÑA BENAVIDES EXEQUIEL</t>
  </si>
  <si>
    <t>GORECAJ-SEDE CENTRAL RECAUDACION POR LA PENALIDAD APLICADA A SALDAÑA BENAVIDES EXEQUIEL CANCELACION POR LA - CONTRATACIÓN DEL SERVICIO PARA LA SUPERVISIÓN A LA EJECUCIÓN DE LOS PLANES DE NEGOCIO EN EL CORREDOR ECONOMICO NORTE ( SAN IGNACIO I) - EN EL MARCO DEL PROCOMPITE REGIONAL SEGÚN O/S 191, SEGUN SIAF 1130- FONCOR CUT TR 27 RB 15</t>
  </si>
  <si>
    <t>23001304</t>
  </si>
  <si>
    <t>141-1-2</t>
  </si>
  <si>
    <t xml:space="preserve"> PENALIDAD A CHAVEZ SALAZAR HERMITANEO</t>
  </si>
  <si>
    <t>GORECAJ-SEDE CENTRAL RECAUDACION POR LA PENALIDAD APLICADA A CHAVEZ SALAZAR HERMITANEO / CANCELACION POR EL SERVICIO DE SUPERVISIÓN A LA EJECUCIÓN DE LOS PLANES DE NEGOCIO EN EL CORREDOR ECONOMICO SUR ( CAJABAMBA, SAN MARCOSY CAJAMARCA EN EL MARCO DEL PROCOMPITE REGIONAL, SEGUN O/S 192, SEGUN SIAF 1131-2023 FONCOR CUT TR 27</t>
  </si>
  <si>
    <t>23001305</t>
  </si>
  <si>
    <t xml:space="preserve">091-1-2             </t>
  </si>
  <si>
    <t xml:space="preserve"> PENALIDAD A TAFUR MIREZ LIZ YESSI R.MINERA</t>
  </si>
  <si>
    <t>GORECAJ-SEDE CENTRAL RECAUDACION POR LA PENALIDAD APLICADA A TAFUR MIREZ LIZ YESSI CANCELACIO POR EL SERVICIO ESPECIALIZADO DE ASISTENTE EN GEOLOCIA Y GEOTECNIA, EN LA SUB GERENCIA DE ESTUDIOS, SEGUN O/S 250, SEGUN SIAF 1353-2023 R.MINERA</t>
  </si>
  <si>
    <t>23001306</t>
  </si>
  <si>
    <t xml:space="preserve">158-1-2        </t>
  </si>
  <si>
    <t>PENALIDAD APLICADA A ZURITA RIVERA ALEX MARVIN</t>
  </si>
  <si>
    <t>GORECAJ - SEDE CENTRAL RECAUDACION POR LA PENALIDAD APLICADA A ZURITA RIVERA ALEX MARVIN / CANCELACION DE MONITOREO SUPERVISION Y EVALUACION DE PLANES Y PROYECTOS A LA EJECUCIÓN DE LOS PLANES DE NEGOCIO EN EL CORREDOR ECONOMICO NORTE ( SAN IGNACIO II) EN EL MARCO DEL PROCOMPITE REGIONAL SEGÚN O/S 196- PRIMER ENTREGABLE, SIAF 1135-2023 FONCOR CUT TR 27</t>
  </si>
  <si>
    <t>23001307</t>
  </si>
  <si>
    <t xml:space="preserve">155-2-5 </t>
  </si>
  <si>
    <t xml:space="preserve">PENALIDAD- TRAZA INGENIERIA Y CONTRUCCION SAC </t>
  </si>
  <si>
    <t>GORECAJ-SEDE CENTRAL RECAUDACION POR LA PENALIDAD APLICADA A TRAZA INGENIERIA Y CONTRUCCION SAC - CANCELACION POR LA VALORIZACION DE SUPERVISION DE OBRA N° 02 DEL PROYECTO REMODELACION DE AULA DE EDUCACION SUPERIOR PEDAGOGICA; ADQUISICION DE EQUIPO Y MOBILIARIO DE AULA DE PSICOMOTRICIDAD; EL(LA) I.E.S.P.P. ANTENOR ORREGO EN EL DISTRITO DE CAJABAMBA-CAJABAMBA-CAJAMARCA, LA QUE SE DA CONFORMIDAD SEGUN INFORME N° D90-2023-GR.CAJ-GRI-SGSL/SMGC, OFICIO N° D390-2023-GR.CAJ-GRI/SGSL VALIDADO CON OFICIO N° D434-2023-GR.CAJ/GRI, SEGUN SIAF 3061-2023 FONCOR CUT TR 27</t>
  </si>
  <si>
    <t>23001322</t>
  </si>
  <si>
    <t xml:space="preserve">157-1-2             </t>
  </si>
  <si>
    <t xml:space="preserve">PENALIDADA A EFFIO RODRIGUEZ LUIS MARTIN </t>
  </si>
  <si>
    <t>GORECAJ-SEDE CENTRAL RECAUDACION POR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FONCOR CUT TR 27</t>
  </si>
  <si>
    <t>23001324</t>
  </si>
  <si>
    <t xml:space="preserve">068-1-2 </t>
  </si>
  <si>
    <t>PENALIDAD A VASQUEZ PORTILLA OSWALDO JOAQUIN</t>
  </si>
  <si>
    <t>GORECAJ-SEDE CENTRAL-RECAUDACION POR LA PENALIDAD APLICADA A VASQUEZ PORTILLA OSWALDO JOAQUIN CANCELACION POR EL SERVICIO ESPECIALIZADO EN TEMAS DE PRESUPUESTO PROGRAMACION PRESUPUESTAL PARA LA DIRECCION REGIONAL DE TRABAJO Y PROMOCION DEL EMPLEO, SEGUN SIAF 1630-2023 T/R 18</t>
  </si>
  <si>
    <t>23001366</t>
  </si>
  <si>
    <t xml:space="preserve">067-1-2  </t>
  </si>
  <si>
    <t xml:space="preserve">067-1-2          </t>
  </si>
  <si>
    <t>PENALIDAD A  ZAMORA ABANTO RUTH KELLY</t>
  </si>
  <si>
    <t>GORECAJ-SEDE CENTRAL, RECAUDACION POR LA PENALIDAD APLICADA A ZAMORA ABANTO RUTH KELLY CANCELACION POR EL SERVICIO ESPECIALIZADO EN TEMAS DE PRESUPUESTO EMPRESAS PROMOCIONALES PARA PERSONAS CON DISCAPACIDAD Y DE EMPRESAS DE INTERMEDIACIÓN LABORAL, SEGUN O/S 302 - PRIMER ENTREGABLE, SEGUN SIAF 1625-2023 T/R 18</t>
  </si>
  <si>
    <t>23001367</t>
  </si>
  <si>
    <t xml:space="preserve">173-1-2       </t>
  </si>
  <si>
    <t xml:space="preserve">PENALIDAD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</si>
  <si>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SEGUNDO ENTREGABLE, SIAF 1130-2023 FONCOR CUT TR27</t>
  </si>
  <si>
    <t>23001453</t>
  </si>
  <si>
    <t xml:space="preserve">110-1-2             </t>
  </si>
  <si>
    <t xml:space="preserve">PENALIDAD A CABRERA CHAVEZ VICTOR RAUL </t>
  </si>
  <si>
    <t>PENALIDAD APLICADA A CABRERA CHAVEZ VICTOR RAUL / CANCECLACION POR EL SERVICIO DE DIFUSIÓN, IMAGEN Y COMUNICACIÓN DE DE LA DIRECCION REGIONAL DE TRABAJO Y PROMOCION DEL EMPLEO., SEGUN O/S 1629- SEGUNDO ENTREGABLE, SEGUN SIAF 1629-2023 T/R 18</t>
  </si>
  <si>
    <t>23001510</t>
  </si>
  <si>
    <t>PENALIDADES JUNIO</t>
  </si>
  <si>
    <t>1731-2021</t>
  </si>
  <si>
    <t xml:space="preserve"> PENALIDAD APLICADA A: QIAN BEI S.R.L. </t>
  </si>
  <si>
    <t>GORECAJ-SEDE CENTRAL, RECAUDACION POR LA PENALIDAD APLICADA A: QIAN BEI S.R.L. VALORIZACION DE OBRA N° 12 - INSTALACION DEL SERVICIO EDUCATIVO ESCOLARIZADO DEL NIVEL INICIAL EN LOCALIDADES EL MANZANO, QUINUAYOC, MORCILLA BAJA, LA TRANCA I, LA SHITA Y CULQUIMARCA, MULTIDISTRITAL-CAJAMARCA-CAJAMARCA, SEGÚN OFICIO N° D000390-2021-GRC-SGSL, C/P 001 DEL 22-01-2022 SIAF 1731-2021, SE REVIRTIO CON REGISTRO SIAF 299-2022 S/ 105,755.67 Y MEDIANTE INFORME N° D198-2021-VVS EN SU ULTIMO COMENTARIO INDICA QUE SE HA PROCEDIDO A RECALCULAR EL IMPORTE POR LO QUE LA NUEVA PENALIDAD SERIA DE S/ 108,078.90 SOLES EN TAL SENTIDO EL CONTRATISTA DEBERIA S/2,323.23 SOLES COMO PENALIDAD POR MORA PARA SER COBRADA EN LA LIQUIDACION POR LO QUE MEDIANTE PROVEIDO N° D1001-2023-GR-DRA/DT SE AUTORIZA EFECTUAR EL TRAMITE DE REGISTRO DE PENALIDAD POR MORA POR REAJUSTE EN LIQUIDACION DEL CONTRATO DE OBRA EXPEDIENTE SIAF 1731-2021 SEGUN R/CAJA N° 8279-2021</t>
  </si>
  <si>
    <t>23001601</t>
  </si>
  <si>
    <t xml:space="preserve">144-2-3  </t>
  </si>
  <si>
    <t>4183-2023</t>
  </si>
  <si>
    <t>A PENALIDAD  A GRUCONS J &amp; M CONTRATISTAS GENERALES S.A.C.</t>
  </si>
  <si>
    <t>GORECAJ SEDE CENTRAL-RECAUDACION POR LA PENALIDAD APLICADA A GRUCONS J &amp; M CONTRATISTAS GENERALES S.A.C. - CANCELACION POR LA VALORIZACION N° 01 DEL ADICIONAL DE OBRA N° 01 DEL PROYECTO INSTALACION DEL SERVICIO EDUCATIVO ESCOLARIZADO DEL NIVEL INICIAL EN LAS LOCALIDADES DE LA TOTORA, EL PALMITO Y TALLAPAMPA, MULTIDISTRITAL -SAN MIGUEL- CAJAMARCA, SEGUN CONFORMIDADES OFICIO N° D470-2023-GR.CAJ-GRI/SGSL VALIDADO CON OFCIO N° D540-2023-GR.CAJ/GRI Y CON MEMO N° D1214-2023-GR.CAJ/GGR, SEGUN SIAF 4183-R. MINERA</t>
  </si>
  <si>
    <t>23001661</t>
  </si>
  <si>
    <t xml:space="preserve">251-1-2             </t>
  </si>
  <si>
    <t>1731-2023</t>
  </si>
  <si>
    <t>PENALIDAD  A SOLON SANGAY MERCEDES</t>
  </si>
  <si>
    <t>GORE SEDE CENTRAL RACAUDACION POR LA PENALIDAD APLICADA A SOLON SANGAY MERCEDES, CANCELACION POR EL SERVICIO DE TRANSMISION EN VIVO DE LA I AUDIENCIA PUBLICA REGIONAL 2023, O/S 637.SEGUN SIAF 3282 RDR CUT</t>
  </si>
  <si>
    <t>23001917</t>
  </si>
  <si>
    <t xml:space="preserve">248-1-3             </t>
  </si>
  <si>
    <t>3308-2023</t>
  </si>
  <si>
    <t xml:space="preserve"> PENALIDADA CORPORACIÓN ND NORORIENTAL S.A.C. </t>
  </si>
  <si>
    <t>GORE SEDE CENTRAL RECAUDACION POR LA PENALIDAD APLICADA A CORPORACIÓN ND NORORIENTAL S.A.C. /CANCELACION POR EL SERVICIO DE TRANSMISIÓN EN VIVO, SOBRE LA I AUDIENCIA PÚBLICA REGIONAL 2023, A REALIZARSE EN LA PROV DE CUTERVO, EN DIA 25 DE MAYO DE 2023, SEGUN O/S 650- SIAF 3308-RDR CUT</t>
  </si>
  <si>
    <t>23001918</t>
  </si>
  <si>
    <t xml:space="preserve">247-1-2             </t>
  </si>
  <si>
    <t>3330-2023</t>
  </si>
  <si>
    <t xml:space="preserve">PENALIDAD  A INCIO PAJARES VICTOR </t>
  </si>
  <si>
    <t>GORE-SEDE CENTRAL, RECAUDACION POR LA PENALIDAD APLICADA A INCIO PAJARES VICTOR ALDO CANCELACION POR LA TRANSMISION EN VIVO SOBRE LA I AUDIENCIA PUBLICA REGIONAL 2023 EN LA PROVINCIA DE CUTERVO, SEGUN O/S 683. SEGUN SIAF 3330 RDR CUT</t>
  </si>
  <si>
    <t>23001919</t>
  </si>
  <si>
    <t>245-1-2</t>
  </si>
  <si>
    <t>3346-2023</t>
  </si>
  <si>
    <t xml:space="preserve"> PENALIDAD  A MINCHAN ESTRADA DENNIS JHORNNEY</t>
  </si>
  <si>
    <t>GORE-SEDE CENTRAL, RECAUDACION POR LA PENALIDAD APLICADA A MINCHAN ESTRADA DENNIS JHORNNEY CANCELACION POR LA TRANSMISION EN VIVO, SOBRE I AUDIENCIA PUBLICA REGIONAL 2023, A REALIZARSE EN LA PROVINCIA DE CUTERVO, EL DIA 25 DE MAYO DEL PRESENTE AÑO, SEGUN O/S 701, SEGUN SIAF 3346 RDR CUT</t>
  </si>
  <si>
    <t>23001920</t>
  </si>
  <si>
    <t>239-1-2</t>
  </si>
  <si>
    <t>3280-2023</t>
  </si>
  <si>
    <t xml:space="preserve">PENALIDAD  A CAXAMARCA COMUNICACIONES S.R.L. </t>
  </si>
  <si>
    <t>GORE SEDE CENTRAL, RECAUDACION POR LA PENALIDAD APLICADA A CAXAMARCA COMUNICACIONES S.R.L. CANCELACION POR EL SERVICIO DE TRANSMISION EN VIVO ( LIVE STREAMING VIDEO) POR INTERNET, SEGUN O/S 639, SEGUN SIAF 3280 RDR CUT</t>
  </si>
  <si>
    <t>23001921</t>
  </si>
  <si>
    <t xml:space="preserve">196-1-2  </t>
  </si>
  <si>
    <t>1137-2023</t>
  </si>
  <si>
    <t xml:space="preserve">PENALIDAD  A MENDOZA MIRANDA JOSE ALEX </t>
  </si>
  <si>
    <t>GORE-SEDE CENTRAL, RECAUDACION POR LA PENALIDAD APLICADA A MENDOZA MIRANDA JOSE ALEX CANCELACION POR ELSERVICIO PARA LA SUPERVISIÓN A LA EJECUCIÓN DE LOS PLANES DE NEGOCIO EN EL CORREDOR ECONOMICO SUR ( CAJAMARCA) EN EL MARCO DEL PROCOMPITE SEGÚN O/S N° 200 - SEGUNDO ENTREGABLE, SEGUN SIAF 1137 FONCOR CT</t>
  </si>
  <si>
    <t>23001922</t>
  </si>
  <si>
    <t xml:space="preserve">198-1-2     </t>
  </si>
  <si>
    <t>1133-2023</t>
  </si>
  <si>
    <t>PENALIDAD APLICADA A VILLACORTA REGALADO YOBEN MARLITO</t>
  </si>
  <si>
    <t>GORE-SEDE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SEGUNDO ENTREGABLE, SEGUN SIAF 1133 FONCOR CUT</t>
  </si>
  <si>
    <t>23001923</t>
  </si>
  <si>
    <t xml:space="preserve">188-1-2 </t>
  </si>
  <si>
    <t>1136-2023</t>
  </si>
  <si>
    <t xml:space="preserve"> PENALIDAD A A VILLANUEVA MENDOZA ALCIDES </t>
  </si>
  <si>
    <t>GORE SEDE CENTRAL, RECAUDACION POR LA PENALIDAD APLICADA A VILLANUEVA MENDOZA ALCIDES CANCELACION POR REL SERVICIO PARA SUPERVISIÓN A LA EJECUCIÓN DE LOS PLANES DE NEGOCIO EN EL CORREDOR ECONOMICO CENTRO ( HUALGAYOC) EN EL MARCO DEL PROCOMPITE REGIONAL SEGÚN O/S 197, SIAF 1136 FONCOR RDR</t>
  </si>
  <si>
    <t>23001924</t>
  </si>
  <si>
    <t>150-2-3</t>
  </si>
  <si>
    <t>4399-2023</t>
  </si>
  <si>
    <t>PENALIDAD  A QIAN BEI S.R.L. -</t>
  </si>
  <si>
    <t>GORE-SEDE CENTRAL RECAUDACION POR LA PENALIDAD APLICADA A QIAN BEI S.R.L. - CANCELACION POR EL SALDO DE LA LIQUIDACION DE CONTRATO N° 003-2019-GRCAJ-GGR DEL PROYECTO INSTALACION DEL SERVICIO EDUCATIVO ESCOLARIZADO DEL NIVEL INICIAL EN LOCALIDADES EL MANZANO, QUINUAYOC, MORCILLA BAJA, LA TRANCA I, LA SHITA Y CULQUIMARCA, MULTIDISTRITAL-CAJAMARCA-CAJAMARCA, SEGUN RGGR N° D000128-2021-GRC-GRI; SEGUN OFICIO N° D538-2023-GR.CAJ-GRI/SGSL CON UN DESCUENTO QUE NO CORRESPONDE DE S/ 38,966.44, SEGUN SIAF 4399 R. MINERA</t>
  </si>
  <si>
    <t>23001926</t>
  </si>
  <si>
    <t xml:space="preserve">126-1-2  </t>
  </si>
  <si>
    <t>1682-2023</t>
  </si>
  <si>
    <t xml:space="preserve"> PENALIDAD  A MUÑOZ CHAVEZ JHOISY CLARITA </t>
  </si>
  <si>
    <t>GORE-SEDE CENTRAL, RECAUDACION POR LA PENALIDAD APLICADA A MUÑOZ CHAVEZ JHOISY CLARITA CANCELACION POR EL SERVICIO DE APOYO ADMINISTRATIVO PARA LA ELABORACIÓN DE LOS ANÁLISIS Y OPINIONES LEGALES INTERNAS Y/O EXTERNAS, PROYECTOS DE RESOLUCIÓN AUTOS Y DECRETOS REFERIDOS PRINCIPALMENTE AL CUMPLIMIENTO DE LA NORMATIVA, SEGUN O/S 318- SEGUNDO ENTREGABLE, SEGUN SIAF 1682 T/R 18</t>
  </si>
  <si>
    <t>23001927</t>
  </si>
  <si>
    <t xml:space="preserve">227-1-2             </t>
  </si>
  <si>
    <t>3302-2023</t>
  </si>
  <si>
    <t xml:space="preserve"> PENALIDAD BRIONES ARANA ALVARO</t>
  </si>
  <si>
    <t>GORE-SEDE CENTRAL, RECAUDACION POR LA PENALIDAD BRIONES ARANA ALVARO / SERVICIO DE TRANSMISION EN VIVO, SOBRE I AUDIENCIA PÙBLICA REGIONAL 2023, A REALIZARSE EN LA PROVINCIA DE CUTERVO, SEGUN O/S 675, SEGUN SIAF 3302 RDR CUT</t>
  </si>
  <si>
    <t>23001928</t>
  </si>
  <si>
    <t xml:space="preserve">232-1-2  </t>
  </si>
  <si>
    <t>3323-2023</t>
  </si>
  <si>
    <t xml:space="preserve"> PENALIDAD A ASENCIO GONZALES WILMAN LUIS</t>
  </si>
  <si>
    <t>GORE-SEDE CENTRAL, RECAUDACION POR LA PENALIDAD APLICADA A ASENCIO GONZALES WILMAN LUIS/CANCELCION POR LA TRANSMISION EN VIVO, SOBRE I AUDIENCIA PUBLICA REGIONAL 2023, A REALIZARSE EN LA PROVINCIA DE CUTERVO, EL DIA 25 DE MAYO DEL PRESENTE AÑO, SEGUN O/S 696. SEGUN SIAF 3323-2023 RDR CUT</t>
  </si>
  <si>
    <t>23001976</t>
  </si>
  <si>
    <t xml:space="preserve">234-1-2             </t>
  </si>
  <si>
    <t>3299-2023</t>
  </si>
  <si>
    <t xml:space="preserve"> PENALIDAD APLICADA A SALDIVAR PALACIOS MARIA JOHANA </t>
  </si>
  <si>
    <t>GORE SEDE CENTRAL, RECAUDACION POR LA PENALIDAD APLICADA A SALDIVAR PALACIOS MARIA JOHANA C /CANCELACION POR LOS TRABAJOS DE TRANSMISION EN VIVO, SOBRE I AUDIENCIA PÙBLICA REGIONAL 2023, A REALIZARSE EN LA PROVINCIA DE CUTERVO, SEGUN O/S 681, SEGUN 3299-2023 RDR CUT</t>
  </si>
  <si>
    <t>23001977</t>
  </si>
  <si>
    <t>236-1-</t>
  </si>
  <si>
    <t>3300-2023</t>
  </si>
  <si>
    <t xml:space="preserve"> PENALIDAD APLICDA A SALAZAR SALCEDO JUAN RAMON</t>
  </si>
  <si>
    <t>GORE-SEDE CENTRAL, RECAUDACION POR LA PENALIDAD APLICDA A SALAZAR SALCEDO JUAN RAMON CANCELACION POR LOS TRABAJOS DE TRANSMISION EN VIVO, SOBRE I AUDIENCIA PÙBLICA REGIONAL 2023, A REALIZARSE EN LA PROVINCIA DE CUTERVO, SEGUN O/S 680, SEGUN SIAF 3300-2023 RDR CUT</t>
  </si>
  <si>
    <t>23001978</t>
  </si>
  <si>
    <t xml:space="preserve">237-1-2             </t>
  </si>
  <si>
    <t>3303-2023</t>
  </si>
  <si>
    <t xml:space="preserve"> PENALIDAD APICADA A NVERSIONES JUFA E HIJOS SRL /</t>
  </si>
  <si>
    <t>GORE-SEDE CENTRAL, RECAUDACION POR LA PENALIDAD APICADA A NVERSIONES JUFA E HIJOS SRL /TRANSMISION EN VIVO, SOBRE I AUDIENCIA PÙBLICA REGIONAL 2023, A REALIZARSE EN LA PROVINCIA DE CUTERVO, SEGUN O/S 673, SEGUN SIAF 3303-2023 RDR CUT</t>
  </si>
  <si>
    <t>23002005</t>
  </si>
  <si>
    <t>38-1-2</t>
  </si>
  <si>
    <t>3306-2023</t>
  </si>
  <si>
    <t xml:space="preserve"> PENALIDAD  A MULTISERVICIOS TELESYSTEM S.R.L. </t>
  </si>
  <si>
    <t>GORE-SEDE CENTRAL, RECAUDACION POR LA PENALIDAD APLICADA A MULTISERVICIOS TELESYSTEM S.R.L. / TRANSMISIÓN EN VIVO, SOBRE LA I AUDIENCIA PÚBLICA REGIONAL 2023, A REALIZARSE EN LA PROVINCIA DE CUTERVO, EL DÍA 25 DEMAYO, SEGUN O/S 644, SEGUN SIAF 3306-2023 RDR CUT</t>
  </si>
  <si>
    <t>23002006</t>
  </si>
  <si>
    <t xml:space="preserve">246-1-2             </t>
  </si>
  <si>
    <t>3339-2023</t>
  </si>
  <si>
    <t>PENALIDAD A YOPLA TINGAL CESAR AUGUSTO</t>
  </si>
  <si>
    <t>GORE-SEDE CENTRAL, RECAUDACION POR LA PENALIDAD APLICADA A YOPLA TINGAL CESAR AUGUSTO CANCELACION POR LA TRANSMISION EN VIVO, SOBRE I AUDIENCIA PUBLICA REGIONAL 2023, A REALIZARSE EN LA PROVINCIA DE CUTERVO, EL DIA 25 DE MAYO DEL PRESENTE AÑO, SEGUN O/S 672, SEGUN SIAFM 3339-2023 RDR CUT</t>
  </si>
  <si>
    <t>23002007</t>
  </si>
  <si>
    <t xml:space="preserve">243-1-2             </t>
  </si>
  <si>
    <t>3344-2023</t>
  </si>
  <si>
    <t xml:space="preserve"> PENALIDAD APLICADA A JARA RODRIGUEZ EDGAR</t>
  </si>
  <si>
    <t>GORE-SEDE CENTRAL, RECUADACION POR LA PENALIDAD APLICADA A JARA RODRIGUEZ EDGAR DOMINGO CANCELACION POR LOS TRABAJOS DE TRANSMISION EN VIVO, SOBRE I AUDIENCIA PUBLICA REGIONAL 2023, A REALIZARSE EN LA PROVINCIA DE CUTERVO, EL DIA 25 DE MAYO DEL PRESENTE AÑO, SEGUN O/S 699, SEGUN SIAF 3344-2023 RDR CUT</t>
  </si>
  <si>
    <t>23002008</t>
  </si>
  <si>
    <t xml:space="preserve">212-2-3  </t>
  </si>
  <si>
    <t>2066-2023</t>
  </si>
  <si>
    <t xml:space="preserve"> PENALIDAD APLICADA A SERVICIOS GENERALES CORALL INGENIEROS S.R.L </t>
  </si>
  <si>
    <t>GORE-SEDE CENTRAL, RECAUDACION POR LA PENALIDAD APLICADA A SERVICIOS GENERALES CORALL INGENIEROS S.R.L CANCELACION POR LA CONSULTORIA P ARA LA ACTUALIZACIÓN DE COSTOS DEL EXPEDIENTE TECNICO DEL PROYECTO "RECUPERACIÓN DEL SERVICIO ECOSISTÉMICO DE REGULACIÓN HÍDRICA EN LA SUB CUENCA DEL RIO LLAUCAN Y LA MICROCUENCA DEL RIO PERLAMAYO - HUALGAYOC CAJAMARCA, SEGUN SIAF 2066-2023 FONCOT T/R 27</t>
  </si>
  <si>
    <t>23002009</t>
  </si>
  <si>
    <t>250-1-2</t>
  </si>
  <si>
    <t>3284-2023</t>
  </si>
  <si>
    <t xml:space="preserve">PENALIDAD APLICADA A MOSQUEIRA SANCHEZ LEONIDAS </t>
  </si>
  <si>
    <t>GORE-SEDE CENTRAL , RECAUDACION POR LA PENALIDAD APLICADA A MOSQUEIRA SANCHEZ LEONIDAS CANCELACION POR EL - SERVICIO DE TRANSMISION E N VIVO ( LIVE STREAMING VIDEO) POR INTERNET, SEGUN SIAF 3284-2023 RDR CUT</t>
  </si>
  <si>
    <t>23002010</t>
  </si>
  <si>
    <t xml:space="preserve">253-1-2 </t>
  </si>
  <si>
    <t>3290-2023</t>
  </si>
  <si>
    <t>PENALIDAD A RADIO PLUS F.M. EIRL. -</t>
  </si>
  <si>
    <t>GORE-SEDE CENTRAL, RECAUDACION POR LA PENALIDAD APLICADA A RADIO PLUS F.M. EIRL. -CANCELACION POR EL SERVICIO DE TRANSMISION EN VIV O ( LIVE STREAMING VIDEO) POR INTERNET, O/S 645, SEGUN SIAF 3290-2023 RDR CUT</t>
  </si>
  <si>
    <t>23002011</t>
  </si>
  <si>
    <t xml:space="preserve">255-1-2             </t>
  </si>
  <si>
    <t>3336-2023</t>
  </si>
  <si>
    <t xml:space="preserve">A PENALIDAD  A GONZALES RAFAEL LUCELINA </t>
  </si>
  <si>
    <t>GORE-SEDE CENTRAL, RECAUDACION POR LA PENALIDAD APLICADA A GONZALES RAFAEL LUCELINA CANCELACION POR LA TRANSMISION EN VIVO, SOBRE I AUDIENCIA PÙBLICA REGIONAL 2023, A REALIZARSE EN LA PROVINCIA DE CUTERVO, SEGUN O/S 684, SEGUN SIAF 3336-2023 RDR CUT</t>
  </si>
  <si>
    <t>23002012</t>
  </si>
  <si>
    <t xml:space="preserve">254-1-2   </t>
  </si>
  <si>
    <t>3327-2023</t>
  </si>
  <si>
    <t xml:space="preserve">PENALIDAD APLICADA A PAREDES TERRONES YAQUELINY </t>
  </si>
  <si>
    <t>GORECAJ-SEDE CENTRAL. RECAUDACION POR LA PENALIDAD APLICADA A PAREDES TERRONES YAQUELINY - CANCELACION POR EL SERVICIOS DE UNA PERSONA NATURAL O JURIDICA, CON REDES SOCIALES - CANAL WEB - FAN PAGE PARA QUE REALICE TRABAJOS DE TRANSMISION EN VIVO, SOBRE I AUDIENCIA PUBLICA REGIONAL 2023, A REALIZARSE EN LA PROVINCIA DE CUTERVO, EL DIA 25 DE MAYO DEL PRESENTE AÑO, O/S 667, SEGUN SIAF 3327-2023 RDR CUT</t>
  </si>
  <si>
    <t>23002013</t>
  </si>
  <si>
    <t xml:space="preserve">263-1-2 </t>
  </si>
  <si>
    <t>3347-2023</t>
  </si>
  <si>
    <t xml:space="preserve"> PENALIDAD APLICADA A TERAN SANCHEZ CORALI FLOR</t>
  </si>
  <si>
    <t>GORE-SEDE CENTRAL, RECAUDACION POR LA PENALIDAD APLICADA A TERAN SANCHEZ CORALI FLOR -CANCCELACION POR LOS SERVICIOS DE SERVICIOS DE UNA PERSONA NATURAL O JURIDICA, CON REDES SOCIALES - CANAL WEB - FAN PAGE PARA QUE REALICE TRABAJOS DE TRANSMISION EN VIVO, SOBRE I AUDIENCIA PUBLICA REGIONAL 2023, A REALIZARSE EN LA PROVINCIA DE CUTERVO, EL DIA 25 DE MAYO DEL PRESENTE AÑO, O/S 702, SEGUN SIAF 3347-2023 RDR CUT</t>
  </si>
  <si>
    <t>23002014</t>
  </si>
  <si>
    <t>PENALIDADES JULIO</t>
  </si>
  <si>
    <t>2418-2-3</t>
  </si>
  <si>
    <t xml:space="preserve"> PENALIDAD APLICADA A LLANOS CRUZADO JUAN MIGUEL </t>
  </si>
  <si>
    <t>GORE-SEDE CENTRAL, RECAUDACION POR LA PENALIDAD APLICADA A LLANOS CRUZADO JUAN MIGUEL / SERVICIOS DE UN PROFESIONAL EN DERECHO, PARA LA DIRECCIÓN REGIONAL DE ADMINISTRACIÓN DEL GOBIERNO REGIONAL CAJAMARCA, SEGUN O/S 274, TERCER ENTREGABLE, SEGUN SIAF 1461-2023 RO</t>
  </si>
  <si>
    <t>23002080</t>
  </si>
  <si>
    <t xml:space="preserve">162-1-3             </t>
  </si>
  <si>
    <t>PENALIDAD APLICADA A POZZO SILVA EDMUNDO ARMANDO</t>
  </si>
  <si>
    <t>GORE-SEDE CENTRAL RECAUDACION POR LA PENALIDAD APLICADA A POZZO SILVA EDMUNDO ARMANDO/ SERVICIO DE AC TUALIZACION DE INFORMACION DE PROYECTOS DE INVERSION PUBLICA EN LA SUB GERENCIA DE ESTUDIOS, SEGUN O/S 189, SEGUN SIAF 1129-2023 R.MINERA</t>
  </si>
  <si>
    <t>23002081</t>
  </si>
  <si>
    <t xml:space="preserve">258-1-2  </t>
  </si>
  <si>
    <t xml:space="preserve"> PENALIDAD APLICADA A VÁSQUEZ TOCTO JESTON JOHAN </t>
  </si>
  <si>
    <t>GORE-SEDE CENTRAL, RECAUDACION POR LA PENALIDAD APLICADA A VÁSQUEZ TOCTO JESTON JOHAN CONTRATACIÓN DE LOS SERVICIOS DE UNA PERSONA NATURAL O JURÍDICA, CON PROGRAMA RADIAL PARA QUE REALICE TRABAJOS DE TRANSMISIÓN EN VIVO SOBRE LA I AUDIENCIA PÚBLICA REGIONAL 2023, A REALIZARSE EN LA PROVINCIA DE CUTERVO EL DIA 25 DE MAYO DE 2023, SEGUN SIAF 3311-2023 RDR CUT</t>
  </si>
  <si>
    <t>23002082</t>
  </si>
  <si>
    <t xml:space="preserve">264-1-2             </t>
  </si>
  <si>
    <t xml:space="preserve"> PENALIDAD APLICADA A CIRIACO JULCAMORO MARCO ANTONIO</t>
  </si>
  <si>
    <t>GORE-SEDE CENTRAL. RECAUDACION POR LA PENALIDAD APLICADA A CIRIACO JULCAMORO MARCO ANTONIO - CANCELACION POR EL SERVICIO DE TRANSMIS ION EN VIVO ( LIVE STREAMING VIDEO) POR INTERNET, SEGUN SIAF 3293-2023-RDR CUT</t>
  </si>
  <si>
    <t>23002085</t>
  </si>
  <si>
    <t xml:space="preserve">266-1-2    </t>
  </si>
  <si>
    <t xml:space="preserve"> PENALIDAD APLICADA A MUGUERZA ZEVALLOS LUIS FRANCISCO </t>
  </si>
  <si>
    <t>GORE-SEDE CENTRAL , RECAUDACION POR LA PENALIDAD APLICADA A MUGUERZA ZEVALLOS LUIS FRANCISCO - SERVICIO DE TRANSMI SION EN VIVO ( LIVE STREAMING VIDEO) POR INTERNET, SEGUN SIAF 3283-2023 RDR-CUT</t>
  </si>
  <si>
    <t>23002087</t>
  </si>
  <si>
    <t xml:space="preserve">267-1-2             </t>
  </si>
  <si>
    <t>PENALIDAD APLICADA A RODAS RODAS HERMAN</t>
  </si>
  <si>
    <t>GORE-SEDE CENTRAL, RECAUDACION POR LA PENALIDAD APLICADA A RODAS RODAS HERMAN CANCELACION POR EL SERVICIOS DE UNA PERSONA NATURAL O JURIDICA, CON REDES SOCIALES - CANAL WEB - FAN PAGE PARA QUE REALICE TRABAJOS DE TRANSMISION EN VIVO, SOBRE I AUDIENCIA PUBLICA REGIONAL 2023, A REALIZARSE EN LA PROVINCIA DE CUTERVO, EL DIA 25 DE MAYO DEL PRESENTE AÑO, SEGUN SIAF 3343-2023 RDR CUT</t>
  </si>
  <si>
    <t>23002089</t>
  </si>
  <si>
    <t xml:space="preserve">268-1-3             </t>
  </si>
  <si>
    <t xml:space="preserve">PENALIDAD APLICADA A RADIO NUEVO CONTINENTE SR LTDA </t>
  </si>
  <si>
    <t>GORE-SEDE CENTRAL, RECAUDACION POR LA PENALIDAD APLICADA A RADIO NUEVO CONTINENTE SR LTDA - CANCELACION POR EL SERVICIO DE TRANSMISI ON EN VIVO ( LIVE STREAMING VIDEO) POR INTERNET, SEGUN SIAF 3281-2023 RDR CUT</t>
  </si>
  <si>
    <t>23002096</t>
  </si>
  <si>
    <t xml:space="preserve">276-1-2             </t>
  </si>
  <si>
    <t xml:space="preserve">PENALIDAD APLICADA A VERA VASQUEZ DAVID FERNANDO </t>
  </si>
  <si>
    <t>GORE-SEDE CENTRAL, RECUADACION POR LA PENALIDAD APLICADA A VERA VASQUEZ DAVID FERNANDO -CANCELACION POR EL SERVICIO DE TRANSMISION EN VIVO DE I AUDIENCIA PUBLICA REGIONAL REALIZADA EN LA CIUDAD DE CUTERVO, SEGUN SIAF 3331 RDE CUT</t>
  </si>
  <si>
    <t>23002097</t>
  </si>
  <si>
    <t xml:space="preserve">223-1-2             </t>
  </si>
  <si>
    <t xml:space="preserve"> PENALIDAD APLICADA A MARTINEZ SALCEDO JHEYMI MERCEDES -</t>
  </si>
  <si>
    <t>GORE-SEDE CENTRAL, RECAUDACION POR LA PENALIDAD APLICADA A MARTINEZ SALCEDO JHEYMI MERCEDES - CANCELACION POR EL DE ASISTENTE ADMINISTRATIVO PARA EL PROYECTO "MEJORAMIENTO DEL SERVICIO DE LIMPIEZA PUBLICA DE LA CIUDAD DE JAEN - CAJAMARCA". CUI 2338187, SEGUN O/S 294 (SEXTO ENTREGABLE), SEGUN SIAF 1584-2023 T/R 27</t>
  </si>
  <si>
    <t>23002098</t>
  </si>
  <si>
    <t xml:space="preserve">222-1-4   </t>
  </si>
  <si>
    <t xml:space="preserve"> PENALIDAD APLICADA A CARRERO TANTALEAN WALTER ELMER </t>
  </si>
  <si>
    <t>GORE-SEDE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ENTREGABLE, SEGUN SIAF 1139 T/R 27</t>
  </si>
  <si>
    <t>23002099</t>
  </si>
  <si>
    <t xml:space="preserve">222-3-4             </t>
  </si>
  <si>
    <t>GORE-SEDE CENTRAL, RECAUDACION POR LA PENALIDAD APLICADA A CARRERO TANTALEAN WALTER ELMER - CANCELACION POR EL SERVICIO DE MONITOREO SUPERVISIÓN A LA EJECUCIÓN DE LOS PLANES DE NEGOCIO EN EL CORREDOR ECONOMICO CENTRO ( PROVINCIA DE CUTERVO) EN EL MARCO DEL PROCOMPITE SEGÚN O/S N° 181, SEGUNDO ENTREGABLE, SEGUN SIAF 1139-2023 T/R 27</t>
  </si>
  <si>
    <t>23002100</t>
  </si>
  <si>
    <t xml:space="preserve">137-1-2.          </t>
  </si>
  <si>
    <t>PENALIDAD APLICADA A LLANOS CRUZADO JUAN MIGUEL</t>
  </si>
  <si>
    <t>PENALIDAD APLICADA A LLANOS CRUZADO JUAN MIGUEL / SERVICIOS DE UN PROFESIONAL EN DERECHO, PARA LA DIRECCIÓN REGIONAL DE ADMINISTRACIÓN DEL GOBIERNO REGIONAL CAJAMARCA, SEGUN O/S 274, TERCER ENTREGABLE, SEGUN SIAF 1690-2023-T/R 18</t>
  </si>
  <si>
    <t>23002105</t>
  </si>
  <si>
    <t xml:space="preserve">269-1-2             </t>
  </si>
  <si>
    <t>PENALIDAD APLICADA A ESPINAL SANCHEZ MILBER ELVITER</t>
  </si>
  <si>
    <t>GORE-SEDE CENTRAL, RECAUDACION DE LA PENALIDAD APLICADA A ESPINAL SANCHEZ MILBER ELVITER -CANCELACION POR EL SERVICIOS DE UNA PERSONA NATURAL O JURÍDICA, CON PROGRAMA RADIAL PARA QUE REALICE TRABAJOS DE TRANSMISION EN VIVO, SOBRE LA I AUDIENCIA PÚBLICA REGIONAL 2023, A REALIZARSE EN LA PROV DE CUTERVO, EL DIA 25 DE MAYO 2023, SEGUN SIAF 3312-2023-RDR CUT</t>
  </si>
  <si>
    <t>23002107</t>
  </si>
  <si>
    <t xml:space="preserve">278-1-2   </t>
  </si>
  <si>
    <t xml:space="preserve">PENALIDAD APLICADA A CHILON BOÑON LUIS ARMANDO </t>
  </si>
  <si>
    <t>GORECAJ-SEDE CENTRAL , RECAUDACION POR LA PENALIDAD APLICADA A CHILON BOÑON LUIS ARMANDO CANCELION POR LA CONTRATACIÓN DE LOS SERVICIOS DE TRANSMISION EN VIVO POR INTERNET , CON REDES SOCIALES - CANAL WEB - FAN PAGE PARA QUE REALICE TRABAJOS DE TRANSMISION EN VIVO, SOBRE I AUDIENCIA PÙBLICA REGIONAL 2023, A REALIZARSE EN LA PROVINCIA DE CUTERVO. O.S. 671, SEGUN SIAF 3313-2023 RDR CUT</t>
  </si>
  <si>
    <t>23002137</t>
  </si>
  <si>
    <t xml:space="preserve">226-1-2     </t>
  </si>
  <si>
    <t>PENALIDAD APLICADA A CHASQUERO TERRONES ANGELA ROXAN</t>
  </si>
  <si>
    <t>GORE-SEDE CENTRAL, RECAUDACION POR LA PENALIDAD APLICADA A CHASQUERO TERRONES ANGELA ROXANA /CANCELACION POR EL SERVICIO DE MONITOREO SUPERVISION A LA EJECUCIÓN DE LOS PLANES DE NEGOCIO EN EL CORREDOR ECONOMICO NORTE ( JAÉN) EN EL MARCO DEL PROCOMPITE SEGÚN O/S 201 SEGUNDO ENTREGABLE, SEGUN SIAF 1138-2023 T/R 27</t>
  </si>
  <si>
    <t>23002138</t>
  </si>
  <si>
    <t xml:space="preserve">286-2-3 </t>
  </si>
  <si>
    <t xml:space="preserve"> PENALIDAD APLICADA A RADIO LA KUADRA E.I.R.L</t>
  </si>
  <si>
    <t>GORECAJ-SEDE CENTRAL. RECAUDACION POR LA PENALIDAD APLICADA A RADIO LA KUADRA E.I.R.L. CANCELACION POR EL SERVICIO DE TRANSMISION EN VIVO, SOBRE LA I AUDIENCIA PUBLICA REGIONAL 2023, REALIZADA EN LA PROV DE CUTERVO, EL DIA 25 DE MAYO DE 2023, SEGUN O/S 658, SEGUN SIAF 3310-2023 RDR CUT</t>
  </si>
  <si>
    <t>23002139</t>
  </si>
  <si>
    <t>287-2-2</t>
  </si>
  <si>
    <t>PENALIDAD APLICADA A ROJAS BAZAN JORGE ENRIQUE</t>
  </si>
  <si>
    <t>GORECAJ-SEDE CENTRAL, RECAUDACION POR LA PENALIDAD APLICADA A ROJAS BAZAN JORGE ENRIQUE /CANCELACION POR EL SERVICIO DE TRANSMISION EN VIVO VIA REDES SOCIALES DE LA I AUDIENCIA PUBLICA REGIONAL 2023, REALIZADA EN LA PROVINCIA DE CUTERVO, EL DIA 25 DE MAYO DEL PRESENTE AÑO, SEGUN O/S 697, SEGUN SIAF 3325-2023 RDR CUT</t>
  </si>
  <si>
    <t>23002140</t>
  </si>
  <si>
    <t xml:space="preserve">238-1-2             </t>
  </si>
  <si>
    <t>GORECAJ-SEDE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TERCER ENTREGABLE, SEGUN SIAF 1133-2023, T/R 27</t>
  </si>
  <si>
    <t>23002141</t>
  </si>
  <si>
    <t xml:space="preserve">PENALIDAD APLICADA A MENDOZA MIRANDA JOSE ALEX </t>
  </si>
  <si>
    <t>GORECAJA-SEDE CENTRAL, RECUADACION POR LA PENALIDAD APLICADA A MENDOZA MIRANDA JOSE ALEX /SERVICIO PARA LA SUPERVISIÓN A LA EJECUCIÓN DE LOS PLANES DE NEGOCIO EN EL CORREDOR ECONOMICO SUR ( CAJAMARCA) EN EL MARCO DEL PROCOMPITE SEGÚN O/S N° 200 - TERCER ENTREGABLE, SEGUN SIAF 1137-2023 T/R 27</t>
  </si>
  <si>
    <t>23002142</t>
  </si>
  <si>
    <t xml:space="preserve">195-1-2             </t>
  </si>
  <si>
    <t xml:space="preserve">PENALIDAD APLICADA A SANGAY JARA ANALI CONSUELO JODIE </t>
  </si>
  <si>
    <t>GORE-SEDE CENTRAL, RECAUDACION POR LA PENALIDAD APLICADA A SANGAY JARA ANALI CONSUELO JODIE CANCELACION POR LA ELABORACION E IMPLEMENTACION DE LA.ESTRATEGIA OPERATIVA DE INTERVENCIÓN DE LA ACTIVIDAD DE FORTALECIMIENTO DE CAPACIDADES DIRIGIDO A RESPONSABLES DE ATM Y PROMOTORES DE SANEAMIENTO, SEGUN O/S 455- SEGUNDO ENTREGABLE, SEGUN SIAF 2378-2023R.MINERA</t>
  </si>
  <si>
    <t>23002143</t>
  </si>
  <si>
    <t xml:space="preserve">168-1-2  </t>
  </si>
  <si>
    <t xml:space="preserve">PENALIDAD APLICADA A TRUJILLO TORRES ELMER ALBERTO </t>
  </si>
  <si>
    <t>GORE-SEDE CENTRAL, RECAUDACION POR LA PENALIDAD APLICADA A TRUJILLO TORRES ELMER ALBERTO CANCELACION POE EL SERVICIO DE APOYO ADMINISTRATIVO APOYO EN LA PROYECCION DE DEMANDAS JUDICIALES Y PROYECCION DE ESCRITOS, SEGUN O/S 322, TERCER ENTREGABLE, SEGUN SIAF 1707-2023 T/R 18</t>
  </si>
  <si>
    <t>23002144</t>
  </si>
  <si>
    <t>2687-1-2</t>
  </si>
  <si>
    <t>PENALIDAD APLICADA A VASQUEZ PALOMINO LEDIS ROSA</t>
  </si>
  <si>
    <t>GORECAJ-SEDE CENTRAL, RECAUDACION POR LA PENALIDAD APLICADA A VASQUEZ PALOMINO LEDIS ROSA CANCELACION POR EL DE GESTION DE PROCESO LOGISTICOS DEL GOBIERNO REGIONAL DE CAJAMARCA, SEGUN O/S 586 - SEGUNDO ENTREGABLE, SEGUN SIAF 3010-2023 RO</t>
  </si>
  <si>
    <t>23002176</t>
  </si>
  <si>
    <t xml:space="preserve">229-1-2  </t>
  </si>
  <si>
    <t>PENALIDAD APLICADA A ROJAS VALENCIA DANTE HERNAN</t>
  </si>
  <si>
    <t>GORE-SEDE CENTRAL, RECAUDACION POR LA PENALIDAD APLICADA A ROJAS VALENCIA DANTE HERNAN CANCELACION POR EL SERVICIO DE REVISION DE EXPEDIENTES TECNICOS DE LA ESPECIALIDAD DE ESTRUCTURAS PARA LA SUB GERENCIA DE ESTUDIOS, SEGUN O/S 230, SEGUN SIAF 1286-2023 R.MINERA</t>
  </si>
  <si>
    <t>23002177</t>
  </si>
  <si>
    <t>2766-02-3</t>
  </si>
  <si>
    <t xml:space="preserve"> PENALIDAD APLICADA A JARONI &amp; ASOCIADOS E.I.R.L</t>
  </si>
  <si>
    <t>GORE-SEDE CENTRAL, RECUADACION POR LA PENALIDAD APLICADA A JARONI &amp; ASOCIADOS E.I.R.L. CANCELACION POR LA ADQUISICION DE UTILES DE ESCRITORIO PARA LA SEDE CENTRAL DEL GOBIERNO REGIONAL DE CAJAMARCA, SEGUN O/C 344, SEGUN SIAF 4511-2023 RO</t>
  </si>
  <si>
    <t>23002188</t>
  </si>
  <si>
    <t>2769-02-3</t>
  </si>
  <si>
    <t>PENALIDAD APLICADA A OFFI BOOK S.A.C.</t>
  </si>
  <si>
    <t>PENALIDAD APLICADA A OFFI BOOK S.A.C. /CANCELACION POR LA ADQUISICION DE UTILES DE ESCRITORIO PARA LAS DIFERENTES ÁREAS DEL GOBIERNO REGIONAL DE CAJAMARCA, SEGUN O/C 332,SEGUN SIAF 4297-2023 RO</t>
  </si>
  <si>
    <t>23002189</t>
  </si>
  <si>
    <t xml:space="preserve">310-1-2             </t>
  </si>
  <si>
    <t xml:space="preserve"> PENALIDAD APLICADA A CHAVEZ AGUSTI JANIO ESTUARDO</t>
  </si>
  <si>
    <t>GORE-SEDE CENTRAL, RECAUDACION POR LA PENALIDAD APLICADA A CHAVEZ AGUSTI JANIO ESTUARDO CANCELACION POR EL SERVICIO DE TRANSMISIÓN EN VIVO, DE LA I AUDIENCIA PÚBLICA REGIONAL 2023,, SEGUN O/S 666, SEGUN SIAF 3305-2023 RDR CUT</t>
  </si>
  <si>
    <t>23002190</t>
  </si>
  <si>
    <t xml:space="preserve">312-1-2             </t>
  </si>
  <si>
    <t xml:space="preserve"> PENALIDAD APLICADA A HUARIPATA VASQUEZ FELIX ORLANDO</t>
  </si>
  <si>
    <t>GORE-SEDE CENTRAL, RECAUDACION POR LA PENALIDAD APLICADA A HUARIPATA VASQUEZ FELIX ORLANDO CANCELACION POR EL SERVICIO DE TRANSMIS ION EN VIVO ( LIVE STREAMING VIDEO) POR INTERNET-O/S 646, SEGUN SAIF 3291-2023 RDR CUT</t>
  </si>
  <si>
    <t>23002191</t>
  </si>
  <si>
    <t>318-1-2</t>
  </si>
  <si>
    <t>PENALIDAD APLICDA A DE GRUPO RADIO CUTERVO E.I.R.L.</t>
  </si>
  <si>
    <t>GORE-SEDE CENTRAL, RECAUDACION POR LA PENALIDAD APLICDA A DE GRUPO RADIO CUTERVO E.I.R.L. /CANCELACION POR LA TRANSMISIÓN EN VIVO, SOBRE LA I AUDIENCIA PÚBLICA REGIONAL 2023, SEGUN O/S 647, SEGUN INFORME N° D156-2023-GR.CAJ-DRA/EOBZ Y OFICIO N° D412-2023-GR.CAJ/DCRRPP, SEGUN SIAF 3307-2023 RDR CUT</t>
  </si>
  <si>
    <t>23002192</t>
  </si>
  <si>
    <t>PENALIDAD APLICADA A ALVARADO LOPEZ RICHARD</t>
  </si>
  <si>
    <t>GORECAJ-SEDE CENTRAL, RECAUDACION POR LA PENALIDAD APLICADA A ALVARADO LOPEZ RICHARD / CANCELACION POR EL SERVICIO DE ECORDINACION Y EVALUACION DE ACCIONES DE SEGURIDAD CIUDADANA, SEGUN O/S 278, SEGUN SIAF 1486-2023 RO</t>
  </si>
  <si>
    <t>23002297</t>
  </si>
  <si>
    <t xml:space="preserve">321-2-3             </t>
  </si>
  <si>
    <t xml:space="preserve"> PENALIDAD APLICADA A DE CATEQUIL STUDIO E.I.R.L</t>
  </si>
  <si>
    <t>GORE-SEDE CENTRAL, RECAUDACION POR LA PENALIDAD APLICADA A DE CATEQUIL STUDIO E.I.R.L. CANCELACION POR LA TRANSMICION EN VIVO Y EN DIRECTO, DE LA I AUDIENCIA PUBLICA REGIONAL 2023, LLEVADA A CABO EN LA PROVINCIA DE CUTERVO, EL DIA 25/05/2023., SEGUN O/S 703, SEGUN SIAF 3425-2023 RDR CUT</t>
  </si>
  <si>
    <t>23002457</t>
  </si>
  <si>
    <t>260-3-4</t>
  </si>
  <si>
    <t xml:space="preserve"> PENALIDAD APLICADA A GAMONAL SANCHEZ ABRAHAM</t>
  </si>
  <si>
    <t>GORECAJ-SEDE CENTRAL, RECAUDACION POR LA PENALIDAD APLICADA A GAMONAL SANCHEZ ABRAHAM CANCELACION POR EL SERVICIO DE DISEÑO E IMPRESIÓN DE MATERIAL PARA, MERCHANDISING DE PUBLICIDAD Y PROMOCIÓN DE LA OBRA "MEJORAMIENTO DEL SERVICIO DE LIMPIEZA PÚBLICA DE LA CIUDAD DE JAÉN" , SEGUN O/S 494, SEGUN SIAF 2595-2023 T/R 27</t>
  </si>
  <si>
    <t>23002458</t>
  </si>
  <si>
    <t>PENALIDAD APLICADA A NUÑEZ BUSTAMANTE ANIBA</t>
  </si>
  <si>
    <t>GORECAJ-SEDE CENTRAL, RECUADACION POR LA PENALIDAD APLICADA A NUÑEZ BUSTAMANTE ANIBAL CANCELACION POR EL SERVICIO ESPECIALI ZADO EN INGENIERÍA CIVIL PARA EJECUCIÓN CONTRACTUAL DE OBRAS VIALES. GERENCIA REGIONAL DE INFRAESTRUCTURA, SEGUN O/S 198 - SEGUNDO ENTREGABLE, SEGUN SIAF 1128-2023 RO CANON</t>
  </si>
  <si>
    <t>23002459</t>
  </si>
  <si>
    <t xml:space="preserve">222-3-4 </t>
  </si>
  <si>
    <t>GORECAJ-SEDE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 SEGUN SIAF 1139-2023 T/R 27</t>
  </si>
  <si>
    <t>23002460</t>
  </si>
  <si>
    <t>226-1-2</t>
  </si>
  <si>
    <t xml:space="preserve">PENALIDAD APLICADA A LOZANO VASQUEZ NANCY </t>
  </si>
  <si>
    <t>GORECAJ-SEDE CENTRAL, RECAUDACION POR LA PENALIDAD APLICADA A LOZANO VASQUEZ NANCY / CANCELACION POR LOS SERVICIOS PROFESIONALES COMO COORDINADOR ZONAL EN EL SEGUIMIENTO, MONITOREO EVALUACIÓN Y REPORTE SMER EN EL PROCESO DE IMPLEMENTACION DEL PLAN REGIONAL DE SANEAMIENTO CAJAMARCA, EN LA ZONA SUR OESTE DE LA REGIÓN CAJAMARCA, SEGUN O/S 506 - PRIMER ENTREGABLE, SEGUN SIAF 2660-2023 R,MINERA</t>
  </si>
  <si>
    <t>23002461</t>
  </si>
  <si>
    <t xml:space="preserve"> PENALIDAD A PLICADA A SAENZ PORTAL CYNTIA CATTHERINE</t>
  </si>
  <si>
    <t>GORE-SEDE CENTRAL, RECUADACION POR LA PENALIDAD A PLICADA A SAENZ PORTAL CYNTIA CATTHERINE.CANCELACION POR EL SERVICIO ESPECIALIZADO EN LIQUIDACIONES FINANCIERAS, SEGUN O/S 184 - CUARTO ENTREGABLE, SEGUN SIAF 1088-2023 R.MINERA</t>
  </si>
  <si>
    <t>23002463</t>
  </si>
  <si>
    <t xml:space="preserve">229-1-2   </t>
  </si>
  <si>
    <t>PENALIDAD APLICADA A ROJAS VALENCIA DANTE HERNAN CANCELACION POR EL SERVICIO DE REVISION DE EXPEDIENTES TECNICOS DE LA ESPECIALIDAD DE ESTRUCTURAS PARA LA SUB GERENCIA DE ESTUDIOS, SEGUN O/S 230, SEGUN SIAF 1286-2023 R.MINERA</t>
  </si>
  <si>
    <t>GORECAJ-SEDE CENTRAL, RECAUDACION POR LA PENALIDAD APLICADA A ROJAS VALENCIA DANTE HERNAN CANCELACION POR EL SERVICIO DE REVISION DE EXPEDIENTES TECNICOS DE LA ESPECIALIDAD DE ESTRUCTURAS PARA LA SUB GERENCIA DE ESTUDIOS, SEGUN O/S 230, SEGUN SIAF 1286-2023 R.MINERA</t>
  </si>
  <si>
    <t>23002464</t>
  </si>
  <si>
    <t xml:space="preserve">PENALIDAD APLICADA A BARRANTES GUEVARA MAGALY FLOR </t>
  </si>
  <si>
    <t>PENALIDAD APLICADA A BARRANTES GUEVARA MAGALY FLOR CANCELACION POR LA ELABORACIÓN DE MERCHANDISING, PARA CAPACITACIÓNES DE SEGURIDAD Y SALUD OCUPACIONAL POR ANIVERSARIO DE LA DIRECCION REGIONAL DE TRABAJO Y PROMOCION DEL EMPLEO, SEGUN O/S 478, SEGUN SIAF 2541-2023 DONACIONES</t>
  </si>
  <si>
    <t>23002465</t>
  </si>
  <si>
    <t>2979-01-2</t>
  </si>
  <si>
    <t>PENALIDAD APLICADA A GRADOS MENDEZ CHARLY DAVID</t>
  </si>
  <si>
    <t>GORECAJ-SEDE CENTRAL, RECAUDACION POR LA PENALIDAD APLICADA A GRADOS MENDEZ CHARLY DAVID CANCELACION POR EL SERVICIOS DE ATENCION MEDICA OCUPACIONAL PARA LOS SERVIDORES DE LA SEDE DEL GOBIERNO REGIONAL, SEGUN O/S 526- SEGUNDO ENTREGABLE, SEGUN SIAF 2834-2023 RO</t>
  </si>
  <si>
    <t>23002466</t>
  </si>
  <si>
    <t>2993-01-2</t>
  </si>
  <si>
    <t xml:space="preserve"> PENALIDAD APLICADA A BRYAN ALEXIS PEREZ MARCELO </t>
  </si>
  <si>
    <t>GORECAJ-SEDE CENTRAL, RECAUDACION POR LA PENALIDAD APLICADA A BRYAN ALEXIS PEREZ MARCELO - SERVICIO DE REGISTRO DE NUE VAS DEMANDAS EN EL NUEVO SISTEMA (SAEP) DE LA PROCURADURIA GENERAL DEL ESTADO, SEGUN O/S 600 - SEGUNDO ENTREGABLE, SEGUN SIAF 3098-2023 RO</t>
  </si>
  <si>
    <t>23002467</t>
  </si>
  <si>
    <t>3012-01-2</t>
  </si>
  <si>
    <t xml:space="preserve">PENALIDAD APLICADA A VASQUEZ SANCHEZ TERESA </t>
  </si>
  <si>
    <t>GORECAJ-SEDE CENTRAL RECUADACION POR LA PENALIDAD APLICADA A VASQUEZ SANCHEZ TERESA CANCELACION POR EL SERVICIO DE UN ESPECIALISTA EN ECONOMÍA PARA LA COORDINACIÓN Y SEGUIMIENTO DE LA EJECUCIÓN DE CONVENIOS CON AGROIDEAS, SEGUN O/S 608 - PRIMERA ARMADA, SEGUN SIAF 3209-2023 RO</t>
  </si>
  <si>
    <t>23002468</t>
  </si>
  <si>
    <t xml:space="preserve">225-2-3             </t>
  </si>
  <si>
    <t xml:space="preserve"> PENALIDAD APLICADA A JULCA CHACON JOHN FRANCIS </t>
  </si>
  <si>
    <t>GORECAJ-SEDE CENTRAL, RECUADACION POR LA PENALIDAD APLICADA A JULCA CHACON JOHN FRANCIS - CANCELACION POR LA VALORIZACION DE SUPERVISION DE OBRA N° 09 DEL PROYECTO INSTALACION DEL SERVICIO EDUCATIVO ESCOLARIZADO DEL NIVEL INICIAL EN LAS LOCALIDADES DE LA TOTORA, EL PALMITO Y TALLAPAMPA, MULTIDISTRITAL -SAN MIGUEL- CAJAMARCA, SEGUN CONMFORMIDADES INFORME N° D75-2023-GR.CAJ-GRI-SGSL/ENMN, OFICIO N° D668-2023-GR.CAJ-GRI/SGSL VALIDADO CON OFICIO N° D787-2023-GR.CAJ/GRI, SEGUN SIAF 5394-2023 R. MINERA</t>
  </si>
  <si>
    <t>23002471</t>
  </si>
  <si>
    <t xml:space="preserve">275-1-2  </t>
  </si>
  <si>
    <t xml:space="preserve"> PENALIDAD APLICADA A VILLANUEVA MENDOZA ALCIDES </t>
  </si>
  <si>
    <t>GORECAJ-SEDE CENTRAL, RECAUDACION POR LA PENALIDAD APLICADA A VILLANUEVA MENDOZA ALCIDES /CANCELACION POR EL SERVICIO PARA LA SUPERVISIÓN A LA EJECUCIÓN DE LOS PLANES DE NEGOCIO EN EL CORREDOR ECONOMICO CENTRO ( HUALGAYOC) EN EL MARCO DEL PROCOMPITE REGIONAL SEGÚN O/S 197, TERCER ENTREGABLE, SEGUN SIAF 1136-2023 T/R 27</t>
  </si>
  <si>
    <t>23002472</t>
  </si>
  <si>
    <t xml:space="preserve">203-1-2  </t>
  </si>
  <si>
    <t xml:space="preserve"> PENALIDAD APLICADA A DIAZ MORALES MARINA ANGELMIRA</t>
  </si>
  <si>
    <t>GORE, SEDE CENTRAL, RECAUDACION POR LA PENALIDAD APLICADA A DIAZ MORALES MARINA ANGELMIRA / CANCELACION POR SERVICIO DE DIGITALIZACION DE DOCUMENTOS, SEGUN O/S 314, CUARTO ENTREGABLE, SEGUN SIAF 1693-2023 T/R 18</t>
  </si>
  <si>
    <t>23002473</t>
  </si>
  <si>
    <t xml:space="preserve">328-2-3             </t>
  </si>
  <si>
    <t xml:space="preserve"> PENALIDAD APLICADA A LABORATORY SUPPLY S.A.C.</t>
  </si>
  <si>
    <t>GORE-SEDE CENTRAL, RECAUDACION POR LA GORECAJ-SEDE CENTRAL, RECAUDACION POR LA PENALIDAD APLICADA A LABORATORY SUPPLY S.A.C. .CANCELACION POR LA ADQUISICION DE REACTIVOS Y MATERIALES PARA PROCESOS MICROBILOGICOS PARA EL LABORATORIO REGIONAL DE AGUA, SEGUN O/C 151, SEGUN SIAF 2321-2023 RDR CUT, SEGUN SIAF 2321-2023 RDR CUT</t>
  </si>
  <si>
    <t>23002481</t>
  </si>
  <si>
    <t>2982-01-2</t>
  </si>
  <si>
    <t xml:space="preserve"> PENALIDAD APLICADA A QUIROZ CASTILLO SAUL LUIS</t>
  </si>
  <si>
    <t>GORE-SEDE CENTRAL, RECAUDACION POR LA PENALIDAD APLICADA A QUIROZ CASTILLO SAUL LUIS / ADQUISICION DE CARTULINA DE HILO 180 G TAMAÑO A4, PARA LAS DIFERENTES ÁREAS DEL GOBIERNO REGIONAL , SEGUN O/C 379, SEGUN SIAF 5128-2023 RO</t>
  </si>
  <si>
    <t>23002482</t>
  </si>
  <si>
    <t>PENALIDADES AGOSTO</t>
  </si>
  <si>
    <t xml:space="preserve">284-2-3             </t>
  </si>
  <si>
    <t xml:space="preserve"> PENALIDAD APLICADA A HUAMAN LOPEZ JOSE LUIS HUAMAN LOPEZ JOSE LUIS</t>
  </si>
  <si>
    <t>GORECAJ-SEDE CENTRAL, RECAUDACION POR LA PENALIDAD APLICADA A HUAMAN LOPEZ JOSE LUIS HUAMAN LOPEZ JOSE LUIS CANCELACION POR EL ALQUILER DE UNA GIRO QUE S EREALIZA A NOMBRE DE CAMIONETA PARA GESTIÓN DE PROYECTO EN LA EJECUCIÓN DE LA OBRA "MEJORAMIENTO DEL SERVICIO DE LIMPIEZA PUBLICA DE LA CIUDAD DE JAEN", SEGUN O/S 474 - SEGUNDA ARMADA, SEGU SIAF 2531-2023 T/R 27</t>
  </si>
  <si>
    <t>23002594</t>
  </si>
  <si>
    <t>3124-1-2</t>
  </si>
  <si>
    <t xml:space="preserve"> PENALIDAD APLICADA A BAZAN CACERES KELY </t>
  </si>
  <si>
    <t>GORECAJ*SEDE CENTRAL, RECAUDACION POR LA PENALIDAD APLICADA A BAZAN CACERES KELY / SERVICIO DE FOLIACION DE LOS ARCHIVADORES DE LOS AÑOS 2019, 2020, 2021 Y 2022 DE TODOS LOS DOCUMENTOS PARA SER INGRESADOS AL ARCHIVO CENTRAL Y SEGUIMIENTOS DE TODOS LOS PEDIDOS QUE REALICE LA DIRECCION DE PERSONAL DE LA SEDE DEL GOBIERNO REGIONAL DE CAJAMARCA, SEGUN O/S 781- SEGUNDO ENTREGABLE, SEGUN SIAF 3947-2023RO</t>
  </si>
  <si>
    <t>23002595</t>
  </si>
  <si>
    <t xml:space="preserve">  PENALIDAD APLICADA A MESTANZA CARAHUATAY CESAR BENITO</t>
  </si>
  <si>
    <t>GORECAJ-SEDE CENTRAL, RECAUDACION POR LA PENALIDAD PENALIDAD APLICADA A MESTANZA CARAHUATAY CESAR BENITO-CANCELACION POR EL SERVICIO DE PROMOCION SOCIAL EN TEMAS DE INFRAESTRUCTURA EN LA GERENCIA REGIONAL DE INFRAESTRUCTURA, SEGUN SIAF 3790-2023 R.MINERA</t>
  </si>
  <si>
    <t>23002596</t>
  </si>
  <si>
    <t>21/08/202</t>
  </si>
  <si>
    <t>292-1-</t>
  </si>
  <si>
    <t xml:space="preserve"> PENALIDAD APLICADA A ZURITA RIVERA ALEX MARVIN</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</si>
  <si>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T/R 27</t>
  </si>
  <si>
    <t>23002597</t>
  </si>
  <si>
    <t>3155-1-2</t>
  </si>
  <si>
    <t xml:space="preserve"> PENALIDAD APLICADD A RUBI JACQUELINE BECERRA CASTRO </t>
  </si>
  <si>
    <t>GORECAJ-SEDE CENTRAL, RECAUDACION POR LA PENALIDAD APLICADD A RUBI JACQUELINE BECERRA CASTRO CANCELACION POR EL SERVICIO DE ESTUDIOSZ HIDROLOGICOS PARA LA DIREPRO CASJAMARCA, SEGUN O/S 501 - SEGUNDA ARMADA, SEGUN SIAF 2626-2023 RO.</t>
  </si>
  <si>
    <t>23002598</t>
  </si>
  <si>
    <t xml:space="preserve">294-1-2   </t>
  </si>
  <si>
    <t>PENALIDAD APLICADA A  SERGIO AGUILAR ROJAS</t>
  </si>
  <si>
    <t>GORECAJ-SEDE CENTRAL. RECUADACION POR LA PENALIDAD APLICADA A RECOCIMIENTO DE DEUDA A FAVOR DEL SEÑOR SERGIO AGUILAR ROJAS, POR EL SERVICIO DE ASISTENCIA EN GESTION EMPRESARIAL Y MARKETING PARA LA PROPUESTA PRODUCTIVA MEJORAMIENTO DE LA PRODUCCION Y COMERCIALIZACION DE ARTESANIA EN CERAMICA, ASOCIACION DE ARTESANOS Y CERAMISTAS KERAMIC MAKKAS, DISTRITO DE CAJAMARCA - CAJAMARCA - CAJAMARCA, SEGUN RAR N° D180-2023-GR.CAJ/GRI, SEGUN SIAF5807-2023 T/R 27</t>
  </si>
  <si>
    <t>23002599</t>
  </si>
  <si>
    <t>3164-1-2</t>
  </si>
  <si>
    <t xml:space="preserve"> PENALIDAD APLICADA A GRADOS MENDEZ CHARLY DAVID</t>
  </si>
  <si>
    <t>GORECAJ-SEDE CENTRAL, RECAUDACION POR LA PENALIDAD APLICADA A GRADOS MENDEZ CHARLY DAVID CANCELACION POR EL SERVICIOS DE ATENCION MEDICA OCUPACIONAL PARA LOS SERVIDORES DE LA SEDE DEL GOBIERNO REGIONAL, SEGUN O/S 526- TERCER ENTREGABLE, SEGUN SIAF 2834-2023 RO</t>
  </si>
  <si>
    <t>23002600</t>
  </si>
  <si>
    <t>3266-1-2</t>
  </si>
  <si>
    <t xml:space="preserve">PENALIDAD APLIADA A TASILLA ANGULO JOSE LUIS </t>
  </si>
  <si>
    <t>GORECAJ-SEDE CENTRAL, RECUADACION PENALIDAD APLIADA A TASILLA ANGULO JOSE LUIS - SERVICIOS DE MAESTRO DE CEREMONIA PARA QUE DIRIJA ACTIVIDADES CULTURALES PARA LA DIRECCIÓN DE COMUNICACIONES Y RELACIONES PÚBLICAS DEL GOBIERNO REGIONAL DE CAJAMARCA, SEGUN O/S 850 - SEGUNDA ARMADA, SEGUN SIAF 4295-2023 RO</t>
  </si>
  <si>
    <t>23002612</t>
  </si>
  <si>
    <t>3280-1-2</t>
  </si>
  <si>
    <t>PENALIDAD APLICADA A RABANAL VALDEZ JOSE ALBERTO</t>
  </si>
  <si>
    <t>GORECAJ-SEDE CENTRAL, RECAUDACION DE LA PENALIDAD APLICADA A RABANAL VALDEZ JOSE ALBERTO CANCELACION POR EL SERVICIO TÉCNICO EN SONIDO, MESCLA Y MASTERIZACIÓN DE AUDIO PARA EL CANAL DIGITAL A CARGO DE LA DIRECCIÓN DE COMUNICACIONES Y RRPP DEL GOBIERNO REGIONAL DE CAJAMARCA, O/S 811 SEGUNDO ENTREGABLE, SEGUN SIAF 4072-2023 RO</t>
  </si>
  <si>
    <t>23002614</t>
  </si>
  <si>
    <t xml:space="preserve">316-1-3     </t>
  </si>
  <si>
    <t xml:space="preserve"> PENALIDAD APLICADA A EFFIO RODRIGUEZ LUIS MARTIN</t>
  </si>
  <si>
    <t>GORECAJ-SEDE CENTRAL, RECAUDACION DE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T/R 27</t>
  </si>
  <si>
    <t>23002615</t>
  </si>
  <si>
    <t>3291-1-2</t>
  </si>
  <si>
    <t>PENALIDAD APLICADA A CONTRERAS YARLEQUE GEORGE STIPHEN</t>
  </si>
  <si>
    <t>GORECAJ-SEDE CENTRAL, RECAUDACION POR LA PENALIDAD APLICADA A CONTRERAS YARLEQUE GEORGE STIPHEN /CANCELACION POR EL SERVICIO DE EDICION MULTIMEDIA PARA PUBLICACIONES Y TRANSMISIONES EN VIVO EN LAS PLATAFORMAS DEL CANAL DIGITAL DEL GOBIERNO REGIONAL DE CAJAMARCA, SEGUN O/S 807- SEGUNDO ENTREGABLE, SEGUN SIAF 4042</t>
  </si>
  <si>
    <t>23002630</t>
  </si>
  <si>
    <t>3326-1-2</t>
  </si>
  <si>
    <t xml:space="preserve">PENALIDAD APLICADA A TEJADA ALVA SILVIA NOEMI </t>
  </si>
  <si>
    <t>GORECAJ-SEDE CENTRAL, RECAUDACION POR LA PENALIDAD APLICADA A TEJADA ALVA SILVIA NOEMI /CANCELACION POR EL APOYO EN LA ORGANIZACION, COORDINACION Y EVALUACION LOS EVENTOS REALIZADOS POR DEFENSA NACIONAL DEL GRC, SEGUN O/S 285 - CUARTA ARMADA, SEGUN SIAF 1550-2023 RO</t>
  </si>
  <si>
    <t>23002632</t>
  </si>
  <si>
    <t>3327-1-2</t>
  </si>
  <si>
    <t xml:space="preserve"> PENALIDAD APLICADA A CASTREJON CHUQUIMANGO CARLOS DENIS</t>
  </si>
  <si>
    <t>GORECAJ-SEDE CENTRAL, RECAUDACION POR LA PENALIDAD APLICADA A CASTREJON CHUQUIMANGO CARLOS DENIS CANCCELACION POR EL DISEÑO Y ANIMACIÓN DE PIEZAS GRAFICAS Y DE VIDEO , SEGUN O/S 852 - SEGUNDO ENTREGABLE, SEGUN SIAF 4294-2023 RO</t>
  </si>
  <si>
    <t>23002635</t>
  </si>
  <si>
    <t xml:space="preserve">323-1-2 </t>
  </si>
  <si>
    <t xml:space="preserve">PENALIDAD APLICADA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</si>
  <si>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TERCER ENTREGABLE, SEGUN SIAF 1130-2023 T/R 27</t>
  </si>
  <si>
    <t>23002658</t>
  </si>
  <si>
    <t xml:space="preserve">256-1-2             </t>
  </si>
  <si>
    <t xml:space="preserve">PENALIDAD APLICADA A DIAZ MORALES MARINA ANGELMIRA </t>
  </si>
  <si>
    <t>GORECAJ-SEDE CENTRAL, RECAUDACION POR LA PENALIDAD APLICADA A DIAZ MORALES MARINA ANGELMIRA CANCELCION POR EL SERVICIO DE DIGITALIZACION DE DOCUMENTOS, SEGUN O/S 314, QUINTO ENTREGABLE, SEGUN SIAF 1693-2023 T/R 18</t>
  </si>
  <si>
    <t>23002659</t>
  </si>
  <si>
    <t xml:space="preserve">328-1-2  </t>
  </si>
  <si>
    <t xml:space="preserve"> PENALIDAD APLICADA A MARLO RUIZ ROLANDO JAVIER</t>
  </si>
  <si>
    <t>GORECAJ-SEDE CENTRAL, RECUADACION POR LA 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TERCER ENTREGABLE, SEGUN SIAF 2064-2023-T/R27</t>
  </si>
  <si>
    <t>23002660</t>
  </si>
  <si>
    <t xml:space="preserve">327-1-2             </t>
  </si>
  <si>
    <t xml:space="preserve"> PENALIDAD APLICADA A SALDAÑA BENAVIDES EXEQUIEL </t>
  </si>
  <si>
    <t>23002661</t>
  </si>
  <si>
    <t xml:space="preserve">435-1-2  </t>
  </si>
  <si>
    <t xml:space="preserve"> PENALIDAD APLICADA A RUBIO CARUAJULCA WILSON YONE </t>
  </si>
  <si>
    <t>GORECAJ, SEDE CENTRAL, RECAUDACION SEGUN LA PENALIDAD APLICADA A RUBIO CARUAJULCA WILSON YONE CANCELACION POR EL SERVICIO ESPECIALIZADO EN LA ELABORACION DE PLANES DE NEGOCIOS PARA BRINDAR ASISTENCIA TECNICA A LOS EMPRENDEDORES, PARA LA DIRECCION REGIONAL DE TRABAJO Y PROMOCION DEL EMPLEO DEL GOBIERNO REGIONAL DE CAJAMARCA, SEGUN O/S 901 - PRIMER ENTREGABLE, SEGUN SIAF 4647-2023-RDR CUT</t>
  </si>
  <si>
    <t>23002662</t>
  </si>
  <si>
    <t xml:space="preserve"> PENALIDAD APLICADA A CARRION ORTIZ VALERIA SUSANA</t>
  </si>
  <si>
    <t>GORECAJ-SEDE CENTRAL, RECUADACION POR LA PENALIDAD APLICADA A CARRION ORTIZ VALERIA SUSANA /CANCELACION POR EL DE ASISTENCIA EN MONITOREO, CONSOLIDACION Y REGISTRO DE LA INFORMACION DE EVALUACION DE DAÑOS Y ACCIONES REALIZADAS POR LAS ENTIDADES, SEGUN O/S 496 - SEGUNDO ENTREGABLE, SEGUN SIAF 2603-2023 RO</t>
  </si>
  <si>
    <t>23002754</t>
  </si>
  <si>
    <t>294-1-2</t>
  </si>
  <si>
    <t xml:space="preserve">PENALIDAD APLICADA A VALDEZ CASTILLO MARIA ANGELICA </t>
  </si>
  <si>
    <t>GORECAJ-RECAUDACION POR LA PENALIDAD APLICADA A VALDEZ CASTILLO MARIA ANGELICA - CANCELACUION POR EL ASESORAMIENTO LEGAL PARA LA DIRECCION REGIONAL DE VIVIENDA CONSTRUCCION Y SANEAMIENTO DE CAJAMARCA, SEGUN O/S 498- SEGUNDO ENTREGABLE, SEGUN SIAF 2597-2023 R. MINERA</t>
  </si>
  <si>
    <t>23002776</t>
  </si>
  <si>
    <t xml:space="preserve">340-1-2 </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</si>
  <si>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FONCOR CUT T/R 27</t>
  </si>
  <si>
    <t>23002777</t>
  </si>
  <si>
    <t xml:space="preserve">336-1-2             </t>
  </si>
  <si>
    <t xml:space="preserve"> PENALIDAD APLICDA A MENDOZA MIRANDA JOSE ALEX </t>
  </si>
  <si>
    <t>GORECAJ-SEDE CENTRAL, RECAUDACION POR LA PENALIDAD APLICDA A MENDOZA MIRANDA JOSE ALEX CANCELACION POR ELSERVICIO PARA LA SUPERVISIÓN A LA EJECUCIÓN DE LOS PLANES DE NEGOCIO EN EL CORREDOR ECONOMICO SUR ( CAJAMARCA) EN EL MARCO DEL PROCOMPITE SEGÚN O/S N° 200 - SEGUNDO ENTREGABLE, SEGUN SIAF 1137-2023 FONCOR CUT T/R 27</t>
  </si>
  <si>
    <t>23002778</t>
  </si>
  <si>
    <t xml:space="preserve">334-1-2 </t>
  </si>
  <si>
    <t>PENALIDAD APLICADA A GOICOCHEA PORTAL CESAR AUGUSTO</t>
  </si>
  <si>
    <t>GORECAJ-SEDE CENTRAL, RECAUDACION POR LA PENALIDAD APLICADA A GOICOCHEA PORTAL CESAR AUGUSTO C CANCELACION POR LA SUPERVISION A LA EJECUCION DE LOS PLANES DE NEGOCIO EN EL CORREDOR ECONOMICO SUR JEQUETEPEQUE (PROVINCIA SAN MIGUEL - DISTRITO DE CATILLUC) MARCO DEL PROCOMPITE, SEGUN O/S 876-PRIMER ENTREGABLE, SEGUN SIAF 4504-FONCOR CUT T/R 27</t>
  </si>
  <si>
    <t>23002781</t>
  </si>
  <si>
    <t>3380-2-3</t>
  </si>
  <si>
    <t xml:space="preserve"> PENALIDAD APLICADA A SERVICIOS POSTALES DEL PERU SOCIEDAD ANONIMA 'SERPOST S.A.</t>
  </si>
  <si>
    <t>GORECAJ-SEDE CENTRAL, RECAUDACION POR LA PENALIDAD APLICADA A SERVICIOS POSTALES DEL PERU SOCIEDAD ANONIMA 'SERPOST S.A. CANCELACION POR EL SERVICIO DE MENSAJERIA PARA LA SEDE DEL GOBIERNO REGIONAL DE CAJAMARCA, SEGUN O/S 419, SEGUN SIAF 2206-2023 RO</t>
  </si>
  <si>
    <t>23002865</t>
  </si>
  <si>
    <t>3494-1-2</t>
  </si>
  <si>
    <t xml:space="preserve"> PENALIDAD APLICADA A BUSTAMANTE RODRIGUEZ NORBERTO</t>
  </si>
  <si>
    <t>GORECAJ-SEDE CENTRAL, RECAUDACION POR LA PENALIDAD APLICADA A BUSTAMANTE RODRIGUEZ NORBERTO CANCELACION POR EL SERVICIO DE SEGUIMIENTO Y MONITOREO DE LOS COMPROMISOS DE DESEMPEÑO DE LAS DIRECCIONES ADSCRITAS A LA GERENCIA REGIONAL DE DESARROLLO SOCIAL, SEGUN O/S 144 SEXTA ARMADA, SEGUN SIAF 954-2023 RO</t>
  </si>
  <si>
    <t>23002866</t>
  </si>
  <si>
    <t xml:space="preserve">265-1-2    </t>
  </si>
  <si>
    <t xml:space="preserve"> PENALIDAD APLICADA A RAMIREZ SAUCEDO GABRIELA DEL PILAR</t>
  </si>
  <si>
    <t>GORECAJ-SEDE CENTRAL, RECAUDACION POR LA PENALIDAD APLICADA A RAMIREZ SAUCEDO GABRIELA DEL PILAR CANCELACION POR EL SERVICIO DE ASISTENCIA TÉCNICA Y CAPACITACIÓN EN FORMALIZACIÓN LABORAL DEL ADIRECCIÓN REGIOAL DE TRABAJO Y PROMOCIÓN DEL EMPLEO, SEGUN O/S 1027 - PRIMER ENTREGABLE, SEGUN SIAF 5488-2023 T/R</t>
  </si>
  <si>
    <t>23002867</t>
  </si>
  <si>
    <t>PENALIDAD APLICADA A CABRERA CHAVEZ VICTOR RAUL</t>
  </si>
  <si>
    <t>GORECA-SEDE CENTRAL, RECAUDACION POR LA PENALIDAD APLICADA A CABRERA CHAVEZ VICTOR RAUL CANCELACION POR EL SERVICIO DE DIFUSIÓN, IMAGEN Y COMUNICACIÓN DE DE LA DIRECCION REGIONAL DE TRABAJO Y PROMOCION DEL EMPLEO, SEGUN O/S 1629- TERCER ENTREGABLE, SEGUN SIAF 1629-09-2023-T/R 18</t>
  </si>
  <si>
    <t>23002868</t>
  </si>
  <si>
    <t>TOTAL PENALIDADES SETIEMBRE 2023</t>
  </si>
  <si>
    <t>TOTAL</t>
  </si>
  <si>
    <t xml:space="preserve">473-1-2   </t>
  </si>
  <si>
    <t>GORECAJ-SEDE CENTRAL, RECAUDACION POR LA PENALIDAD APLICADA A VELASQUEZ ROJAS MELVA ANALI CANCELACION POR LA RECEPCIONISTA DE MUESTRAS PARA EL LABORATORIO REGIONAL DEL AGUA DEL GOBIERNO REGIONAL DE CAJAMARCA, SEGUN O/S 840 - SEGUNDO ENTREGABLE, SEGUN SIAF 4250-2023 RDR CUT</t>
  </si>
  <si>
    <t>23002902</t>
  </si>
  <si>
    <t>GORECAJ-SEDE CENTRAL, RECAUDACION POR LA PENALIDAD APLICADA A INDUSTRIAS DE LOS ANDES DEL PERU EIRL /ADQUISICION EQUIPO DE PROTECCION PERSONAL - CALZADO, PARA LA ACTIVIDAD "MANTENIMIENTO DE INFRAESTRUCTURA PUBLICA", SEGUN O/S 211, SEGUN SIAF 2856-2023 RDR CUT</t>
  </si>
  <si>
    <t>23002903</t>
  </si>
  <si>
    <t>GORECAJ, SEDE CENTRAL, PENALIDAD APLICADA A GONZALES CARRASCO JULIO CESAR CANCELACION POR EL SERVICIO PARA LA ELABORACIÓN DE LA ESTRATEGIA REGIONAL DE DESARROLLO E INTEGRACIÓN FRONTERIZA 2023-2027, EN EL MARCO DEL PROYECTO "MEJORAMIENTO DE LA CAPACIDAD PRESTADORA DE LOS SERVICIOS DE LOS SERVICIOS DE LA SGCTI, SEGUN O/S 423- TERCER ENTREGABLE, SEGUN SIAG 2251-2023 R.MINERA</t>
  </si>
  <si>
    <t>23002904</t>
  </si>
  <si>
    <t>GORECAJ-SEDE CENTRAL, RECAUDACION POR LA PENALIDAD APLICADA A INDUSTRIAS DE LOS ANDES DEL PERU E.I.R.L. / ADQUISICION DE EQUIPOS DE PROTECCION PERSONAL, SEGUN O/C 196, SEGUN SIAF 2643-2023 RDR CUT</t>
  </si>
  <si>
    <t>23002905</t>
  </si>
  <si>
    <t>GORECAJ-SEDE CENTRAL, RECAUDADION POR LA PENALIDAD APLICADA A GRUCONS J &amp; M CONTRATISTAS GENERALES S.A.C. -CANCELACION POR LA VALORIZACION N° 01 DEL ADICIONAL DE OBRA N° 02 DEL PROYECTO INSTALACION DEL SERVICIO EDUCATIVO ESCOLARIZADO DEL NIVEL INICIAL EN LAS LOCALIDADES DE LA TOTORA, EL PALMITO Y TALLAPAMPA, MULTIDISTRITAL -SAN MIGUEL- CAJAMARCA, CON CONFORMIDADES OFICIO N° D471-2023-GR.CAJ-GRI/SGSL VALIDADO CON OFICO N° D541-2023-GR.CAJ/GRI Y CON MEMO N° D1252-2023-GR.CAJ/GGR DE GERENCIA GENERAL., SEGUN SIAF 4182-2023 R.MINERA</t>
  </si>
  <si>
    <t>23002906</t>
  </si>
  <si>
    <t xml:space="preserve">332-1-2             </t>
  </si>
  <si>
    <t>GORECAJ-SEDE CENTRAL, RECAUDACION POR LA PENALIDAD APLICADA A CHALAN PEREZ RONALD JHONY / ELABORACIÓN E IMPLEMENTACIÓN DE PLAN DE MONITOREO A 86 ÁREAS TÉCNICAS MUNICIPALES (ATM) DE LOS GOBIERNOS LOCALES DE LA REGIÓN CAJAMARCA, SEGUN O/S 579- TERCER ENTREGABLE., SEGUN SIAF 2976-2023 R, MINERA</t>
  </si>
  <si>
    <t>23002907</t>
  </si>
  <si>
    <t>3658-1-2</t>
  </si>
  <si>
    <t>GORECAJ-SEDE CENTRAL , RECAUDACION POR LA PENALIDAD APLICADA A CERQUIN PEREZ ROSSMERY NOEMI CANELACION POR EL SERVICIO DE APOYO ADMINISTRATIVO PARA LA DIRECCION REGIONAL DE ASESORIA JURIDICA DEL GOBIERNO REGIONAL DE CAJAMARCA, SEGUN O/S 966-SEGUNDO ENTREGABLE, SEGUN SIAF 5009-2023 RO</t>
  </si>
  <si>
    <t>23002921</t>
  </si>
  <si>
    <t>3693-1-2</t>
  </si>
  <si>
    <t>GORECAJ-SEDE CENTRAL, RECAUDACION POR LA PENALIDAD APLICADA A CERNA ALVAREZ KARLA ELENA /CANCELACION POR EL SERVICIO DE ACTUALIZACION DEL DIRECTORIO DE PRESTADORES DE SERVICIOS TURISTICOS DE LAS 13 PROVINCIAS DE LA REGION CAJAMARCA, SEGUN O/S 717 -TERCER ENTREGABLE, SEGUN SIAF 3436-2023 RO</t>
  </si>
  <si>
    <t>23002922</t>
  </si>
  <si>
    <t xml:space="preserve">325-1-2  </t>
  </si>
  <si>
    <t>GORECAJ-SEDE CENTRAL, RECAUDACION POR LA PENALIDAD APLICADA A DIAZ CRUZADO DORIS OLIVAR /CANCELACION POR EL SERVICIO PROFESIONAL COMOM FACI LITADOR SOCIAL PARA LOS PROYECTOS:- "CONSTRUCCION Y MEJORAMIIENTO DE LA CARRETERA PE - 3N (BAMABAMARCA) - PACCHA - CHIMBAN - PION - L.D CON AMAZONAS (EMP. AM-103 EL TRIUNFO) C.U 2078134 CAJAMARCA, SEGUN O/S 597- TERCER ENTREGABLE, SEGUN SIAF 3091-2023 R.MINERA</t>
  </si>
  <si>
    <t>23002923</t>
  </si>
  <si>
    <t xml:space="preserve">344-1-2 </t>
  </si>
  <si>
    <t>GORECAJ-SEDE CENTRAL, RECAUDACION POR LA PENALIDAD APLICADA A MENDOZA CABANILLAS VICTOR MARCOS / CANCELACION POR EL SERVICIO DE UN ALMACENERO/GUARDIAN PARA LA EJECUCIÓN DEL EXPEDIENTE DE CONTINGENCIA PARA ACTIVIDADES DE TRANSITABILIDAD VEHICULAR EN EL PRYECTO: "MEJORAMIENTO DE LA CARRETERA CA-103: EMP.PE-06N (SANTA CRUZ DE SUCCHABAMBA).,SEGUN O/S 969-PRIMERA ARMADA, SEGUN SIAF 5118-2023 FONCOR CUT TR 27</t>
  </si>
  <si>
    <t>23002955</t>
  </si>
  <si>
    <t xml:space="preserve">360-1-2  </t>
  </si>
  <si>
    <t>GORECAJ-SEDE CENTRAL, RECAUDACION POR LA PENALIDAD APLICADA A EFFIO RODRIGUEZ LUIS MARTIN / SERVICIO DE SUPERVISIÓN A LA EJECUCIÓN DE LOS PLANES DE NEGOCIO EN EL CORREDOR ECONOMICO SUR JEQUETEPEQUE ( PROVINCIA SAN MIGUEL Y SAN PABLO), EN EL MARCO DEL PROCOMPITE REGIONAL SEGÚN O/S N° 195 - SEXTO ENTREGABLE, SEGUN SIAF 1134-2023 FONCOR CUT TR 27</t>
  </si>
  <si>
    <t>23002956</t>
  </si>
  <si>
    <t xml:space="preserve">346-1-2    </t>
  </si>
  <si>
    <t>GORECAJ-SEDE CENTRAL, RECAUDACION POR LA PENALIDAD APLICDA A JUAN ANTONIO CISNEROS GAMARRA /CANCELACION POR EL SERVICIO DE APOYO EN LA EJECUCIÓN DE ACTIVIDADADES DE IMPLEMENTACIÓN DEL PROGRAMA REGIONAL AGUA SEGURA DE LA DRVCS - CAJAMARCA, SEGUN O/S 449- CUARTO ENTREGABLE, SEGUN SIAF 2325-2023 R. MINERA</t>
  </si>
  <si>
    <t>23002957</t>
  </si>
  <si>
    <t xml:space="preserve">352-3-4   </t>
  </si>
  <si>
    <t>GORE CAJ- SEDE CENTRAL, RECAUDACION PENALIDAD APLICADA A JULCA CHACON JOHN FRANCIS CANCELACION POR LA - VALORIZACION DE SUPERVISION DE OBRA N° 10 DEL PROYECTO INSTALACION DEL SERVICIO EDUCATIVO ESCOLARIZADO DEL NIVEL INICIAL EN LAS LOCALIDADES DE LA TOTORA, EL PALMITO Y TALLAPAMPA, MULTIDISTRITAL -SAN MIGUEL- CAJAMARCA, SEGUN CONFORMIDADES INFORME N°D86-2023-GR.CAJ-GRI-SGSL/ENMN, OFICIO N° D70-2023-GR.CAJ-GRI/SGSL VALIDADO CON OFICIO D882-2023-GR.CAJ/GRI SEGUN SIAF 7605-2023 R. MINERA</t>
  </si>
  <si>
    <t>23003123</t>
  </si>
  <si>
    <t xml:space="preserve">537-1-2     </t>
  </si>
  <si>
    <t>GORE CAJ- SEDE CENTRAL, RECAUDACION PENALIDAD APLICADA A SAUCEDO HERNANDEZ AMERICO /CANCELACION POR EL SERVICIO DE ANALISTA DE FISICO - QUIMICO, PARA EL LABORATORIO REGIONAL DEL AGUA DEL GOBIERNO REGIONAL DE CAJAMARCA, SEGUN O/S 906-SEGUNDO ENTREGABLE SEGUN SIAF 4707-2023 RDR CUT</t>
  </si>
  <si>
    <t>23003125</t>
  </si>
  <si>
    <t xml:space="preserve">534-1-2             </t>
  </si>
  <si>
    <t>GORE CAJ- SEDE CENTRAL, RECAUDACION PENALIDAD APLICADA A MERCANTIL S A /CANCCELACION POR LA ADQUISICIÓN DE PRODUCTOS QUÍMICOS PARA EL LAB ORATORIO REGIONAL DEL AGUA, SEGUN O/C 209 SEGUN SIAF 2770-2023 RDR CUT</t>
  </si>
  <si>
    <t>23003126</t>
  </si>
  <si>
    <t xml:space="preserve">411-1-2  </t>
  </si>
  <si>
    <t>GORECAJ-SEDE CENTRAL, RECAUDACION POR LA PENALIDAD APLICADA A SANCHEZ RAICO JESSICA YAKELYN C/ SERVICIO DE ASISTENTE TECNICO PRODUCTIVO - 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848 - SEGUNDO ENTREGABLE, SEGUN SIAF 4291-10-2023 RDR CUT</t>
  </si>
  <si>
    <t>23003205</t>
  </si>
  <si>
    <t xml:space="preserve">412-1-2             </t>
  </si>
  <si>
    <t>GORECAJ-SEDE CENTRAL RECAUDACION POR LA PENALIDAD APLICADA A GOICOCHEA PORTAL CESAR AUGUSTO C / SUPERVISION A LA EJECUCION DE LOS PLANES DE NEGOCIO EN EL CORREDOR ECONOMICO SUR JEQUETEPEQUE (PROVINCIA SAN MIGUEL - DISTRITO DE CATILLUC) MARCO DEL PROCOMPITE, SEGUN O/S 876- SEGUNDOENTREGABLE, SEGUN SIAF 4504-2023 FONCOR CUT TR 27</t>
  </si>
  <si>
    <t>23003206</t>
  </si>
  <si>
    <t>3930-2-3</t>
  </si>
  <si>
    <t>PENALIDAD APLICADA A CONSORCIO EMPRESARIAL V&amp;V S.A.C / ADQUISICIÓN DE CINCO SILLAS TIPO GIRATORIO GERENCIAL DE ESTRUCTURA DE METAL PARA LA SUB GERENCIA DE DESARROLLO INSTITUCIONAL, SEGUN O/C 385, SEGUN SIAF 5367-2023 RO</t>
  </si>
  <si>
    <t>23003207</t>
  </si>
  <si>
    <t>402-1-2</t>
  </si>
  <si>
    <t>GORECAJ-SEDE CENTRAL, RECAUDACION POR LA PENALIDAD APLICADA A BUSTAMANTE RUITON ALBERTO /CANCELACION POR EL SERVICIO DE APOYO EN CONTRATACIONES CON EL ESTADO EN EL MARCO DE EJECUCION PROCOMPITE, SEGUN O/S 1209-PRIMER ENTREGABLE, SEGUN SIAF 6605-2023 FONCOR CUT TR 27</t>
  </si>
  <si>
    <t>23003208</t>
  </si>
  <si>
    <t xml:space="preserve">410-1-2 </t>
  </si>
  <si>
    <t>GORECAJ-SEDE CENTRAL, RECAUDACION POR LA PENALIDAD APLICADA A VILLANUEVA MENDOZA ALCIDES / SERVICIO PARA LA SUPERVISIÓN A LA EJECUCIÓN DE LOS PLANES DE NEGOCIO EN EL CORREDOR ECONOMICO CENTRO ( HUALGAYOC) EN EL MARCO DEL PROCOMPITE REGIONAL SEGÚN O/S 197, CUARTO ENTREGABLE, SEGUN SIAF 1136-2023 FONCOR CUT TR 27</t>
  </si>
  <si>
    <t>23003209</t>
  </si>
  <si>
    <t xml:space="preserve">413-1-2          </t>
  </si>
  <si>
    <t>PENALIDAD APLICADA A CHAVEZ SALAZAR HERMITANEO / SERVICIO DE SUPERVISIÓN A LA EJECUCIÓN DE LOS PLANES DE NEGOCIO EN EL CORREDOR ECONOMICO SUR ( CAJABAMBA, SAN MARCOSY CAJAMARCA EN EL MARCO DEL PROCOMPITE REGIONAL, SEGUN O/S 192, SEXTO ENTREGABLE, SEGUN SIAF 1131 FONCOR CUT TR 27</t>
  </si>
  <si>
    <t>23003210</t>
  </si>
  <si>
    <t xml:space="preserve">341-1-2       </t>
  </si>
  <si>
    <t>PENALIDAD APLICADA A ZAMORA ABANTO RUTH KELLY / ELABORACIÓN DE PROYECTOS DE RESOLUCIÓN DE REGISTRO DE EMPRESAS PROMOCIONALES PARA PERSONAS CON DISCPACIDAD Y EMPRESAS DE INTERMEDIACION LABORAL PARA DRTPE, SEGUN O/S 864 - TERCER ENTREGABLE, SEGUN SIAF 4428-2023 T/R 18</t>
  </si>
  <si>
    <t>23003211</t>
  </si>
  <si>
    <t xml:space="preserve">387-1-2 </t>
  </si>
  <si>
    <t>PENALIDAD APLICADA A CABRERA ORTEGA JUAN RODOLFO /CANCELACION POR EL SERVICIO ASISTENTE ADMINISTRATIVO PARA PROPUESTA PRODUCTIVA: "MEJORAMIENTO DE LA POSTPRODUCCION Y COMERCIALIZACION DE MIEL DE ABEJA DE LA ASOCIACION APICOLA DE INNOVACION TECNOLOGICA DEL DISTRITO DE JOSE SABOGAL AAPIDITEC, DISTRITO DE JOSE SABOGAL, PROVINCIA SAN MARCOS, REGION CAJAMARCA, SEGUN O/S 1028 - PRIMER ENTREGABLE, SEGUN SIAF 5490-2023 R.MINERA</t>
  </si>
  <si>
    <t>23003212</t>
  </si>
  <si>
    <t>PENALIDAD APLICADA A SANCHEZ CACHI LORENZO /CANCELACION POR EL SERVICIO DE DE CARGA Y DESCARGA DE BULTOS A FIN DE GARANTIZAR EL DESPACHO Y ENTREGA OPORTUNA DE MATERIALES EN LOS ALMACENES DE DEFENSA NACIONAL, SEGUN O/S 891- TERCERA ENTREGA, SEGUN SIAF 4545-2023 RO</t>
  </si>
  <si>
    <t>23003213</t>
  </si>
  <si>
    <t xml:space="preserve">417-1-2             </t>
  </si>
  <si>
    <t>PENALIDAD APLICADA A CARRERO TANTALEAN WALTER ELMER - CANCELACION SUPERVISIÓN A LA EJECUCIÓN DE LOS PLANES DE NEGOCIO EN EL CORREDOR ECONOMICO CENTRO ( PROVINCIA DE CUTERVO) EN EL MARCO DEL PROCOMPITE SEGÚN O/S N° 181, CUARTO ENTREGABLE, SEGUN SIAF 1139-2023 FONCOR CUT TR 27</t>
  </si>
  <si>
    <t>23003214</t>
  </si>
  <si>
    <t xml:space="preserve">401-1-2     </t>
  </si>
  <si>
    <t>PENALIDAD APLICADA A CABRERA ORTEGA JUAN RODOLFO / ASISTENTE ADMINISTRATIVO PARA PROPUESTA PRODUCTIVA: "MEJORAMIENTO DE LA POSTPRODUCCION Y COMERCIALIZACION DE MIEL DE ABEJA DE LA ASOCIACION APICOLA DE INNOVACION TECNOLOGICA DEL DISTRITO DE JOSE SABOGAL AAPIDITEC, DISTRITO DE JOSE SABOGAL, PROVINCIA SAN MARCOS, REGION CAJAMARCA, SEGUN O/S 1028 - SEGUNDO ENTREGABLE, SEGUN SIAF 5490-2023 R. MINERA</t>
  </si>
  <si>
    <t>23003215</t>
  </si>
  <si>
    <t xml:space="preserve">418-1-2           </t>
  </si>
  <si>
    <t>PENALIDAD APLICADA A CALDERON FERNANDEZ ROSAS MARINO CANCELACION POR EL SERCIO DE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955-PRIMER ENTREGABLE, SEGUN SIAF 4962-2023 FONCOR CUT TR 27</t>
  </si>
  <si>
    <t>23003216</t>
  </si>
  <si>
    <t>321-2022</t>
  </si>
  <si>
    <t xml:space="preserve"> Luis Rodolfo Quiñones Troya </t>
  </si>
  <si>
    <t>Devolucion de deposito indebido que por error involuntario se considero penalidad debiendo ser retencion por garantia del Sr Luis Rodolfo Quiñones Troya Siaf de Deposito 338-2022 solicitado a la DGTP con Oficio D910-2023-GR.CAJ-DRA-DT</t>
  </si>
  <si>
    <t>105594</t>
  </si>
  <si>
    <t>TOTAL PENALIDADES OCTUBRE</t>
  </si>
  <si>
    <t>TOTAL PENALIDADES ACUMULADAS OCTUBRE 2023</t>
  </si>
  <si>
    <t>RELACION DE PENALIDADES APLICADAS AL  MES DE OCTUBRE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</si>
</sst>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205">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17" xfId="0" applyNumberFormat="1" applyFont="1" applyBorder="1"/>
    <xf numFmtId="4" fontId="23" fillId="0" borderId="1" xfId="0" applyNumberFormat="1" applyFont="1" applyFill="1" applyBorder="1" applyAlignment="1">
      <alignment horizontal="right" vertical="center" wrapText="1"/>
    </xf>
    <xf numFmtId="0" fontId="13" fillId="0" borderId="13"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27" xfId="0" applyFont="1" applyBorder="1"/>
    <xf numFmtId="4" fontId="23" fillId="0" borderId="27" xfId="0" applyNumberFormat="1" applyFont="1" applyBorder="1" applyAlignment="1">
      <alignment horizontal="right"/>
    </xf>
    <xf numFmtId="164" fontId="23" fillId="0" borderId="27" xfId="0" applyNumberFormat="1" applyFont="1" applyBorder="1"/>
    <xf numFmtId="0" fontId="0" fillId="0" borderId="28" xfId="0" applyBorder="1"/>
    <xf numFmtId="4" fontId="23" fillId="0" borderId="1" xfId="0" applyNumberFormat="1" applyFont="1" applyFill="1" applyBorder="1" applyAlignment="1">
      <alignment horizontal="left" vertical="center" wrapText="1"/>
    </xf>
    <xf numFmtId="4" fontId="23" fillId="0" borderId="1" xfId="0" applyNumberFormat="1" applyFont="1" applyFill="1" applyBorder="1" applyAlignment="1">
      <alignment vertical="center" wrapText="1"/>
    </xf>
    <xf numFmtId="4" fontId="23" fillId="0" borderId="0" xfId="0" applyNumberFormat="1" applyFont="1" applyBorder="1" applyAlignment="1">
      <alignment horizontal="right"/>
    </xf>
    <xf numFmtId="14" fontId="23" fillId="0" borderId="1" xfId="0" quotePrefix="1" applyNumberFormat="1" applyFont="1" applyFill="1" applyBorder="1" applyAlignment="1">
      <alignment horizontal="center" vertical="center" wrapText="1"/>
    </xf>
    <xf numFmtId="164" fontId="23" fillId="0" borderId="1" xfId="0" quotePrefix="1" applyNumberFormat="1" applyFont="1" applyFill="1" applyBorder="1" applyAlignment="1">
      <alignment horizontal="center" vertical="center" wrapText="1"/>
    </xf>
    <xf numFmtId="165" fontId="23" fillId="0" borderId="13" xfId="0" applyNumberFormat="1" applyFont="1" applyBorder="1"/>
    <xf numFmtId="165" fontId="13" fillId="0" borderId="25" xfId="0" applyNumberFormat="1" applyFont="1" applyFill="1" applyBorder="1" applyAlignment="1">
      <alignment horizontal="right" vertical="center"/>
    </xf>
    <xf numFmtId="165" fontId="13" fillId="0" borderId="25" xfId="0" applyNumberFormat="1" applyFont="1" applyFill="1" applyBorder="1" applyAlignment="1">
      <alignment vertical="center"/>
    </xf>
    <xf numFmtId="4" fontId="23" fillId="0" borderId="13" xfId="0" quotePrefix="1" applyNumberFormat="1" applyFont="1" applyBorder="1" applyAlignment="1"/>
    <xf numFmtId="165" fontId="13" fillId="0" borderId="13" xfId="0" applyNumberFormat="1" applyFont="1" applyFill="1" applyBorder="1" applyAlignment="1">
      <alignment vertical="center"/>
    </xf>
    <xf numFmtId="0" fontId="23" fillId="0" borderId="13" xfId="0" applyFont="1" applyBorder="1" applyAlignment="1"/>
    <xf numFmtId="165" fontId="13" fillId="0" borderId="18" xfId="0" applyNumberFormat="1" applyFont="1" applyFill="1" applyBorder="1" applyAlignment="1">
      <alignment vertical="center"/>
    </xf>
    <xf numFmtId="4" fontId="23" fillId="0" borderId="26" xfId="0" applyNumberFormat="1" applyFont="1" applyFill="1" applyBorder="1" applyAlignment="1">
      <alignment horizontal="right" vertical="center" wrapText="1"/>
    </xf>
    <xf numFmtId="4" fontId="23" fillId="0" borderId="13" xfId="0" applyNumberFormat="1" applyFont="1" applyFill="1" applyBorder="1" applyAlignment="1">
      <alignment vertical="center" wrapText="1"/>
    </xf>
    <xf numFmtId="165" fontId="23" fillId="0" borderId="13" xfId="0" applyNumberFormat="1" applyFont="1" applyBorder="1" applyAlignment="1">
      <alignment horizontal="right"/>
    </xf>
    <xf numFmtId="0" fontId="0" fillId="0" borderId="27" xfId="0" applyBorder="1"/>
    <xf numFmtId="4" fontId="0" fillId="0" borderId="27" xfId="0" applyNumberFormat="1" applyBorder="1"/>
    <xf numFmtId="0" fontId="0" fillId="0" borderId="19" xfId="0" applyBorder="1"/>
    <xf numFmtId="0" fontId="0" fillId="0" borderId="20" xfId="0" applyBorder="1"/>
    <xf numFmtId="164" fontId="0" fillId="0" borderId="20" xfId="0" applyNumberFormat="1" applyBorder="1"/>
    <xf numFmtId="0" fontId="0" fillId="0" borderId="21" xfId="0"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4" fillId="0" borderId="13" xfId="0" applyFont="1" applyFill="1" applyBorder="1" applyAlignment="1">
      <alignment horizont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14" fontId="0" fillId="0" borderId="0" xfId="0" quotePrefix="1" applyNumberFormat="1"/>
    <xf numFmtId="0" fontId="0" fillId="0" borderId="0" xfId="0" applyNumberFormat="1"/>
    <xf numFmtId="1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93" t="s">
        <v>5</v>
      </c>
      <c r="C1" s="193"/>
      <c r="E1" s="4"/>
      <c r="F1" s="4"/>
      <c r="G1" s="6"/>
      <c r="H1" s="6"/>
      <c r="I1" s="6"/>
      <c r="J1" s="5"/>
      <c r="K1" s="5"/>
      <c r="L1" s="7"/>
      <c r="M1" s="4"/>
      <c r="N1" s="8"/>
      <c r="O1" s="9"/>
      <c r="P1" s="10"/>
      <c r="Q1" s="11"/>
    </row>
    <row r="2" spans="1:17" ht="18" customHeight="1" x14ac:dyDescent="0.25">
      <c r="A2" s="4"/>
      <c r="B2" s="194" t="s">
        <v>174</v>
      </c>
      <c r="C2" s="194"/>
      <c r="D2" s="194"/>
      <c r="E2" s="194"/>
      <c r="F2" s="194"/>
      <c r="G2" s="194"/>
      <c r="H2" s="194"/>
      <c r="I2" s="194"/>
      <c r="J2" s="194"/>
      <c r="K2" s="194"/>
      <c r="L2" s="194"/>
      <c r="M2" s="194"/>
      <c r="N2" s="194"/>
      <c r="O2" s="194"/>
      <c r="P2" s="194"/>
      <c r="Q2" s="194"/>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95" t="s">
        <v>173</v>
      </c>
      <c r="H28" s="196"/>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97" t="s">
        <v>175</v>
      </c>
      <c r="H34" s="198"/>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6"/>
  <sheetViews>
    <sheetView tabSelected="1" topLeftCell="E10" workbookViewId="0">
      <selection activeCell="A270" sqref="A270:M317"/>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200" t="s">
        <v>176</v>
      </c>
      <c r="B1" s="200"/>
      <c r="C1" s="200"/>
      <c r="D1" s="200"/>
      <c r="E1" s="63" t="s">
        <v>177</v>
      </c>
      <c r="F1" s="64"/>
      <c r="G1" s="65"/>
      <c r="H1" s="65"/>
      <c r="I1" s="65"/>
      <c r="J1" s="65"/>
      <c r="K1" s="66"/>
      <c r="L1" s="67"/>
      <c r="M1" s="68"/>
    </row>
    <row r="2" spans="1:13" x14ac:dyDescent="0.3">
      <c r="A2" s="200" t="s">
        <v>178</v>
      </c>
      <c r="B2" s="200"/>
      <c r="C2" s="200"/>
      <c r="D2" s="200"/>
      <c r="E2" s="63"/>
      <c r="F2" s="64"/>
      <c r="G2" s="65"/>
      <c r="H2" s="65"/>
      <c r="I2" s="65"/>
      <c r="J2" s="65"/>
      <c r="K2" s="66"/>
      <c r="L2" s="67"/>
      <c r="M2" s="68"/>
    </row>
    <row r="3" spans="1:13" x14ac:dyDescent="0.3">
      <c r="A3" s="200" t="s">
        <v>179</v>
      </c>
      <c r="B3" s="200"/>
      <c r="C3" s="200"/>
      <c r="D3" s="200"/>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201" t="s">
        <v>1215</v>
      </c>
      <c r="B6" s="201"/>
      <c r="C6" s="201"/>
      <c r="D6" s="201"/>
      <c r="E6" s="201"/>
      <c r="F6" s="201"/>
      <c r="G6" s="201"/>
      <c r="H6" s="201"/>
      <c r="I6" s="201"/>
      <c r="J6" s="201"/>
      <c r="K6" s="201"/>
      <c r="L6" s="201"/>
      <c r="M6" s="201"/>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181">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181">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181">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80">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182">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177">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182">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182">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177">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177">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177">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177">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182">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182">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182">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182">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182">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182">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182">
        <v>18</v>
      </c>
      <c r="L145" s="79"/>
    </row>
    <row r="146" spans="1:13" ht="30" customHeight="1" x14ac:dyDescent="0.3">
      <c r="A146" s="79"/>
      <c r="B146" s="79"/>
      <c r="C146" s="79"/>
      <c r="D146" s="79"/>
      <c r="E146" s="79"/>
      <c r="F146" s="79" t="s">
        <v>653</v>
      </c>
      <c r="G146" s="81">
        <f>SUM(G8:G145)</f>
        <v>449273.77000000008</v>
      </c>
      <c r="H146" s="79"/>
      <c r="I146" s="80"/>
      <c r="J146" s="79"/>
      <c r="K146" s="79"/>
      <c r="L146" s="79"/>
      <c r="M146" s="149"/>
    </row>
    <row r="147" spans="1:13" ht="86.4" customHeight="1" x14ac:dyDescent="0.3">
      <c r="A147" s="128">
        <v>44949</v>
      </c>
      <c r="B147" s="129" t="s">
        <v>649</v>
      </c>
      <c r="C147" s="129">
        <v>56</v>
      </c>
      <c r="D147" s="129">
        <v>18121741</v>
      </c>
      <c r="E147" s="130" t="s">
        <v>650</v>
      </c>
      <c r="F147" s="131" t="s">
        <v>651</v>
      </c>
      <c r="G147" s="132">
        <v>1472.65</v>
      </c>
      <c r="H147" s="133">
        <v>453</v>
      </c>
      <c r="I147" s="134"/>
      <c r="J147" s="129" t="s">
        <v>652</v>
      </c>
      <c r="K147" s="183">
        <v>18</v>
      </c>
      <c r="L147" s="136"/>
      <c r="M147" s="150"/>
    </row>
    <row r="148" spans="1:13" ht="27.6" customHeight="1" x14ac:dyDescent="0.3">
      <c r="A148" s="128"/>
      <c r="B148" s="129"/>
      <c r="C148" s="129"/>
      <c r="D148" s="129"/>
      <c r="E148" s="130"/>
      <c r="F148" s="79" t="s">
        <v>654</v>
      </c>
      <c r="G148" s="81">
        <f>SUM(G147:G147)</f>
        <v>1472.65</v>
      </c>
      <c r="H148" s="133"/>
      <c r="I148" s="134"/>
      <c r="J148" s="129"/>
      <c r="K148" s="135"/>
      <c r="L148" s="136"/>
      <c r="M148" s="150"/>
    </row>
    <row r="149" spans="1:13" ht="27.6" customHeight="1" x14ac:dyDescent="0.3">
      <c r="A149" s="128"/>
      <c r="B149" s="129"/>
      <c r="C149" s="129"/>
      <c r="D149" s="129"/>
      <c r="E149" s="130"/>
      <c r="F149" s="79" t="s">
        <v>655</v>
      </c>
      <c r="G149" s="81">
        <v>0</v>
      </c>
      <c r="H149" s="133"/>
      <c r="I149" s="134"/>
      <c r="J149" s="129"/>
      <c r="K149" s="135"/>
      <c r="L149" s="136"/>
      <c r="M149" s="150"/>
    </row>
    <row r="150" spans="1:13" ht="78.599999999999994" customHeight="1" x14ac:dyDescent="0.3">
      <c r="A150" s="90">
        <v>45036</v>
      </c>
      <c r="B150" s="91">
        <v>96</v>
      </c>
      <c r="C150" s="91">
        <v>1638</v>
      </c>
      <c r="D150" s="91">
        <v>18121948</v>
      </c>
      <c r="E150" s="100" t="s">
        <v>656</v>
      </c>
      <c r="F150" s="141" t="s">
        <v>657</v>
      </c>
      <c r="G150" s="185">
        <v>2537</v>
      </c>
      <c r="H150" s="100">
        <v>2537</v>
      </c>
      <c r="I150" s="142">
        <v>45040</v>
      </c>
      <c r="J150" s="143" t="s">
        <v>658</v>
      </c>
      <c r="K150" s="181">
        <v>15</v>
      </c>
      <c r="L150" s="96"/>
      <c r="M150" s="150"/>
    </row>
    <row r="151" spans="1:13" ht="27.6" customHeight="1" thickBot="1" x14ac:dyDescent="0.35">
      <c r="A151" s="144"/>
      <c r="B151" s="144"/>
      <c r="C151" s="144"/>
      <c r="D151" s="144"/>
      <c r="E151" s="144"/>
      <c r="F151" s="144" t="s">
        <v>659</v>
      </c>
      <c r="G151" s="145">
        <f>SUM(G150:G150)</f>
        <v>2537</v>
      </c>
      <c r="H151" s="144"/>
      <c r="I151" s="146"/>
      <c r="J151" s="144"/>
      <c r="K151" s="144"/>
      <c r="L151" s="144"/>
      <c r="M151" s="149"/>
    </row>
    <row r="152" spans="1:13" ht="70.8" customHeight="1" x14ac:dyDescent="0.3">
      <c r="A152" s="153">
        <v>45035</v>
      </c>
      <c r="B152" s="154" t="s">
        <v>661</v>
      </c>
      <c r="C152" s="155">
        <v>2089</v>
      </c>
      <c r="D152" s="155">
        <v>18121947</v>
      </c>
      <c r="E152" s="155" t="s">
        <v>662</v>
      </c>
      <c r="F152" s="155" t="s">
        <v>663</v>
      </c>
      <c r="G152" s="164">
        <v>13569.8</v>
      </c>
      <c r="H152" s="155">
        <v>2696</v>
      </c>
      <c r="I152" s="153">
        <v>45050</v>
      </c>
      <c r="J152" s="154" t="s">
        <v>664</v>
      </c>
      <c r="K152" s="179">
        <v>15</v>
      </c>
      <c r="L152" s="96"/>
      <c r="M152" s="97"/>
    </row>
    <row r="153" spans="1:13" ht="83.4" customHeight="1" x14ac:dyDescent="0.3">
      <c r="A153" s="153">
        <v>45036</v>
      </c>
      <c r="B153" s="154" t="s">
        <v>665</v>
      </c>
      <c r="C153" s="155">
        <v>1303</v>
      </c>
      <c r="D153" s="155">
        <v>18121951</v>
      </c>
      <c r="E153" s="155" t="s">
        <v>666</v>
      </c>
      <c r="F153" s="155" t="s">
        <v>667</v>
      </c>
      <c r="G153" s="164">
        <v>498.56</v>
      </c>
      <c r="H153" s="155">
        <v>2697</v>
      </c>
      <c r="I153" s="153">
        <v>45050</v>
      </c>
      <c r="J153" s="154" t="s">
        <v>668</v>
      </c>
      <c r="K153" s="179">
        <v>18</v>
      </c>
      <c r="L153" s="158"/>
      <c r="M153" s="159"/>
    </row>
    <row r="154" spans="1:13" ht="81.599999999999994" customHeight="1" x14ac:dyDescent="0.3">
      <c r="A154" s="153">
        <v>45040</v>
      </c>
      <c r="B154" s="154" t="s">
        <v>669</v>
      </c>
      <c r="C154" s="155">
        <v>2171</v>
      </c>
      <c r="D154" s="155">
        <v>18121965</v>
      </c>
      <c r="E154" s="155" t="s">
        <v>670</v>
      </c>
      <c r="F154" s="155" t="s">
        <v>671</v>
      </c>
      <c r="G154" s="164">
        <v>2066.44</v>
      </c>
      <c r="H154" s="155">
        <v>2698</v>
      </c>
      <c r="I154" s="153">
        <v>45050</v>
      </c>
      <c r="J154" s="154" t="s">
        <v>672</v>
      </c>
      <c r="K154" s="179">
        <v>15</v>
      </c>
      <c r="L154" s="158"/>
      <c r="M154" s="159"/>
    </row>
    <row r="155" spans="1:13" ht="80.400000000000006" customHeight="1" x14ac:dyDescent="0.3">
      <c r="A155" s="153">
        <v>45042</v>
      </c>
      <c r="B155" s="154" t="s">
        <v>673</v>
      </c>
      <c r="C155" s="155">
        <v>2282</v>
      </c>
      <c r="D155" s="155">
        <v>18121978</v>
      </c>
      <c r="E155" s="155" t="s">
        <v>674</v>
      </c>
      <c r="F155" s="155" t="s">
        <v>675</v>
      </c>
      <c r="G155" s="164">
        <v>441.54</v>
      </c>
      <c r="H155" s="155">
        <v>2861</v>
      </c>
      <c r="I155" s="153">
        <v>45056</v>
      </c>
      <c r="J155" s="154" t="s">
        <v>676</v>
      </c>
      <c r="K155" s="179">
        <v>15</v>
      </c>
      <c r="L155" s="158"/>
      <c r="M155" s="159"/>
    </row>
    <row r="156" spans="1:13" ht="60" customHeight="1" x14ac:dyDescent="0.3">
      <c r="A156" s="160">
        <v>45058</v>
      </c>
      <c r="B156" s="161" t="s">
        <v>677</v>
      </c>
      <c r="C156" s="162">
        <v>1624</v>
      </c>
      <c r="D156" s="162">
        <v>18121980</v>
      </c>
      <c r="E156" s="162" t="s">
        <v>678</v>
      </c>
      <c r="F156" s="162" t="s">
        <v>679</v>
      </c>
      <c r="G156" s="184">
        <v>16.670000000000002</v>
      </c>
      <c r="H156" s="162">
        <v>3124</v>
      </c>
      <c r="I156" s="160">
        <v>45064</v>
      </c>
      <c r="J156" s="161" t="s">
        <v>680</v>
      </c>
      <c r="K156" s="157">
        <v>13</v>
      </c>
      <c r="L156" s="158"/>
      <c r="M156" s="159"/>
    </row>
    <row r="157" spans="1:13" ht="27.6" customHeight="1" x14ac:dyDescent="0.3">
      <c r="A157" s="79"/>
      <c r="B157" s="79"/>
      <c r="C157" s="79"/>
      <c r="D157" s="79"/>
      <c r="E157" s="79"/>
      <c r="F157" s="79" t="s">
        <v>681</v>
      </c>
      <c r="G157" s="163">
        <f>SUM(G152:G156)</f>
        <v>16593.009999999998</v>
      </c>
      <c r="H157" s="79"/>
      <c r="I157" s="80"/>
      <c r="J157" s="79"/>
      <c r="K157" s="79"/>
      <c r="L157" s="79"/>
      <c r="M157" s="149"/>
    </row>
    <row r="158" spans="1:13" ht="70.05" customHeight="1" x14ac:dyDescent="0.3">
      <c r="A158" s="153">
        <v>45062</v>
      </c>
      <c r="B158" s="154" t="s">
        <v>682</v>
      </c>
      <c r="C158" s="155">
        <v>1130</v>
      </c>
      <c r="D158" s="155">
        <v>18121990</v>
      </c>
      <c r="E158" s="155" t="s">
        <v>683</v>
      </c>
      <c r="F158" s="164" t="s">
        <v>684</v>
      </c>
      <c r="G158" s="164">
        <v>184.8</v>
      </c>
      <c r="H158" s="155">
        <v>3878</v>
      </c>
      <c r="I158" s="153">
        <v>45090</v>
      </c>
      <c r="J158" s="155" t="s">
        <v>685</v>
      </c>
      <c r="K158" s="179">
        <v>15</v>
      </c>
      <c r="L158" s="96"/>
      <c r="M158" s="165"/>
    </row>
    <row r="159" spans="1:13" ht="70.05" customHeight="1" x14ac:dyDescent="0.3">
      <c r="A159" s="153">
        <v>45063</v>
      </c>
      <c r="B159" s="154" t="s">
        <v>686</v>
      </c>
      <c r="C159" s="155">
        <v>1131</v>
      </c>
      <c r="D159" s="155">
        <v>18121991</v>
      </c>
      <c r="E159" s="155" t="s">
        <v>687</v>
      </c>
      <c r="F159" s="164" t="s">
        <v>688</v>
      </c>
      <c r="G159" s="164">
        <v>24</v>
      </c>
      <c r="H159" s="155">
        <v>3879</v>
      </c>
      <c r="I159" s="153">
        <v>45090</v>
      </c>
      <c r="J159" s="155" t="s">
        <v>689</v>
      </c>
      <c r="K159" s="179">
        <v>15</v>
      </c>
      <c r="L159" s="158"/>
      <c r="M159" s="166"/>
    </row>
    <row r="160" spans="1:13" ht="70.05" customHeight="1" x14ac:dyDescent="0.3">
      <c r="A160" s="153">
        <v>45069</v>
      </c>
      <c r="B160" s="154" t="s">
        <v>690</v>
      </c>
      <c r="C160" s="155">
        <v>1353</v>
      </c>
      <c r="D160" s="155">
        <v>18122026</v>
      </c>
      <c r="E160" s="155" t="s">
        <v>691</v>
      </c>
      <c r="F160" s="164" t="s">
        <v>692</v>
      </c>
      <c r="G160" s="164">
        <v>33.33</v>
      </c>
      <c r="H160" s="155">
        <v>3882</v>
      </c>
      <c r="I160" s="153">
        <v>45090</v>
      </c>
      <c r="J160" s="155" t="s">
        <v>693</v>
      </c>
      <c r="K160" s="179">
        <v>18</v>
      </c>
      <c r="L160" s="158"/>
      <c r="M160" s="166"/>
    </row>
    <row r="161" spans="1:13" ht="70.05" customHeight="1" x14ac:dyDescent="0.3">
      <c r="A161" s="153">
        <v>45070</v>
      </c>
      <c r="B161" s="167" t="s">
        <v>694</v>
      </c>
      <c r="C161" s="155">
        <v>1135</v>
      </c>
      <c r="D161" s="155">
        <v>18122028</v>
      </c>
      <c r="E161" s="155" t="s">
        <v>695</v>
      </c>
      <c r="F161" s="164" t="s">
        <v>696</v>
      </c>
      <c r="G161" s="164">
        <v>184.8</v>
      </c>
      <c r="H161" s="155">
        <v>3883</v>
      </c>
      <c r="I161" s="153">
        <v>45090</v>
      </c>
      <c r="J161" s="155" t="s">
        <v>697</v>
      </c>
      <c r="K161" s="179">
        <v>15</v>
      </c>
      <c r="L161" s="158"/>
      <c r="M161" s="166"/>
    </row>
    <row r="162" spans="1:13" ht="70.05" customHeight="1" x14ac:dyDescent="0.3">
      <c r="A162" s="153">
        <v>45068</v>
      </c>
      <c r="B162" s="154" t="s">
        <v>698</v>
      </c>
      <c r="C162" s="155">
        <v>3061</v>
      </c>
      <c r="D162" s="155">
        <v>18122023</v>
      </c>
      <c r="E162" s="155" t="s">
        <v>699</v>
      </c>
      <c r="F162" s="164" t="s">
        <v>700</v>
      </c>
      <c r="G162" s="164">
        <v>7524.7</v>
      </c>
      <c r="H162" s="155">
        <v>3975</v>
      </c>
      <c r="I162" s="153">
        <v>45091</v>
      </c>
      <c r="J162" s="155" t="s">
        <v>701</v>
      </c>
      <c r="K162" s="179">
        <v>15</v>
      </c>
      <c r="L162" s="158"/>
      <c r="M162" s="166"/>
    </row>
    <row r="163" spans="1:13" ht="70.05" customHeight="1" x14ac:dyDescent="0.3">
      <c r="A163" s="153">
        <v>45069</v>
      </c>
      <c r="B163" s="154" t="s">
        <v>702</v>
      </c>
      <c r="C163" s="155">
        <v>1134</v>
      </c>
      <c r="D163" s="155">
        <v>18122027</v>
      </c>
      <c r="E163" s="155" t="s">
        <v>703</v>
      </c>
      <c r="F163" s="164" t="s">
        <v>704</v>
      </c>
      <c r="G163" s="164">
        <v>24</v>
      </c>
      <c r="H163" s="155">
        <v>3977</v>
      </c>
      <c r="I163" s="153">
        <v>45091</v>
      </c>
      <c r="J163" s="155" t="s">
        <v>705</v>
      </c>
      <c r="K163" s="179">
        <v>15</v>
      </c>
      <c r="L163" s="158"/>
      <c r="M163" s="166"/>
    </row>
    <row r="164" spans="1:13" ht="70.05" customHeight="1" x14ac:dyDescent="0.3">
      <c r="A164" s="153">
        <v>45063</v>
      </c>
      <c r="B164" s="154" t="s">
        <v>706</v>
      </c>
      <c r="C164" s="155">
        <v>1630</v>
      </c>
      <c r="D164" s="155">
        <v>18121993</v>
      </c>
      <c r="E164" s="155" t="s">
        <v>707</v>
      </c>
      <c r="F164" s="164" t="s">
        <v>708</v>
      </c>
      <c r="G164" s="173">
        <v>28.88</v>
      </c>
      <c r="H164" s="155">
        <v>4032</v>
      </c>
      <c r="I164" s="153">
        <v>45092</v>
      </c>
      <c r="J164" s="155" t="s">
        <v>709</v>
      </c>
      <c r="K164" s="157">
        <v>13</v>
      </c>
      <c r="L164" s="158"/>
      <c r="M164" s="166"/>
    </row>
    <row r="165" spans="1:13" ht="70.05" customHeight="1" x14ac:dyDescent="0.3">
      <c r="A165" s="153" t="s">
        <v>710</v>
      </c>
      <c r="B165" s="154" t="s">
        <v>711</v>
      </c>
      <c r="C165" s="155">
        <v>1625</v>
      </c>
      <c r="D165" s="155">
        <v>18121992</v>
      </c>
      <c r="E165" s="155" t="s">
        <v>712</v>
      </c>
      <c r="F165" s="164" t="s">
        <v>713</v>
      </c>
      <c r="G165" s="173">
        <v>16.670000000000002</v>
      </c>
      <c r="H165" s="155">
        <v>4031</v>
      </c>
      <c r="I165" s="153">
        <v>45092</v>
      </c>
      <c r="J165" s="155" t="s">
        <v>714</v>
      </c>
      <c r="K165" s="157">
        <v>13</v>
      </c>
      <c r="L165" s="158"/>
      <c r="M165" s="166"/>
    </row>
    <row r="166" spans="1:13" ht="70.05" customHeight="1" x14ac:dyDescent="0.3">
      <c r="A166" s="153">
        <v>45084</v>
      </c>
      <c r="B166" s="154" t="s">
        <v>715</v>
      </c>
      <c r="C166" s="155">
        <v>1130</v>
      </c>
      <c r="D166" s="155">
        <v>18122039</v>
      </c>
      <c r="E166" s="155" t="s">
        <v>716</v>
      </c>
      <c r="F166" s="164" t="s">
        <v>717</v>
      </c>
      <c r="G166" s="164">
        <v>79.2</v>
      </c>
      <c r="H166" s="155">
        <v>4279</v>
      </c>
      <c r="I166" s="153">
        <v>45099</v>
      </c>
      <c r="J166" s="155" t="s">
        <v>718</v>
      </c>
      <c r="K166" s="179">
        <v>15</v>
      </c>
      <c r="L166" s="158"/>
      <c r="M166" s="166"/>
    </row>
    <row r="167" spans="1:13" ht="70.05" customHeight="1" x14ac:dyDescent="0.3">
      <c r="A167" s="153">
        <v>45093</v>
      </c>
      <c r="B167" s="154" t="s">
        <v>719</v>
      </c>
      <c r="C167" s="155">
        <v>1629</v>
      </c>
      <c r="D167" s="155">
        <v>18122003</v>
      </c>
      <c r="E167" s="155" t="s">
        <v>720</v>
      </c>
      <c r="F167" s="164" t="s">
        <v>721</v>
      </c>
      <c r="G167" s="173">
        <v>49.5</v>
      </c>
      <c r="H167" s="155">
        <v>4440</v>
      </c>
      <c r="I167" s="153">
        <v>45104</v>
      </c>
      <c r="J167" s="155" t="s">
        <v>722</v>
      </c>
      <c r="K167" s="157">
        <v>13</v>
      </c>
      <c r="L167" s="158"/>
      <c r="M167" s="166"/>
    </row>
    <row r="168" spans="1:13" ht="24.6" customHeight="1" thickBot="1" x14ac:dyDescent="0.35">
      <c r="A168" s="168"/>
      <c r="B168" s="168"/>
      <c r="C168" s="168"/>
      <c r="D168" s="168"/>
      <c r="E168" s="168"/>
      <c r="F168" s="79" t="s">
        <v>723</v>
      </c>
      <c r="G168" s="169">
        <f>SUM(G158:G167)</f>
        <v>8149.88</v>
      </c>
      <c r="H168" s="168"/>
      <c r="I168" s="170"/>
      <c r="J168" s="168"/>
      <c r="K168" s="168"/>
      <c r="L168" s="168"/>
      <c r="M168" s="171"/>
    </row>
    <row r="169" spans="1:13" ht="27.6" customHeight="1" thickTop="1" x14ac:dyDescent="0.3">
      <c r="A169" s="153">
        <v>44583</v>
      </c>
      <c r="B169" s="154">
        <v>1</v>
      </c>
      <c r="C169" s="155" t="s">
        <v>724</v>
      </c>
      <c r="D169" s="155">
        <v>16580046</v>
      </c>
      <c r="E169" s="156" t="s">
        <v>725</v>
      </c>
      <c r="F169" s="164" t="s">
        <v>726</v>
      </c>
      <c r="G169" s="164">
        <v>2323.23</v>
      </c>
      <c r="H169" s="155">
        <v>4660</v>
      </c>
      <c r="I169" s="153">
        <v>45112</v>
      </c>
      <c r="J169" s="155" t="s">
        <v>727</v>
      </c>
      <c r="K169" s="178">
        <v>19</v>
      </c>
      <c r="L169" s="96"/>
      <c r="M169" s="165"/>
    </row>
    <row r="170" spans="1:13" ht="30" customHeight="1" x14ac:dyDescent="0.3">
      <c r="A170" s="153">
        <v>44005</v>
      </c>
      <c r="B170" s="154" t="s">
        <v>728</v>
      </c>
      <c r="C170" s="155" t="s">
        <v>729</v>
      </c>
      <c r="D170" s="155">
        <v>18122075</v>
      </c>
      <c r="E170" s="156" t="s">
        <v>730</v>
      </c>
      <c r="F170" s="164" t="s">
        <v>731</v>
      </c>
      <c r="G170" s="164">
        <v>4400</v>
      </c>
      <c r="H170" s="155">
        <v>4792</v>
      </c>
      <c r="I170" s="154">
        <v>45117</v>
      </c>
      <c r="J170" s="155" t="s">
        <v>732</v>
      </c>
      <c r="K170" s="178">
        <v>18</v>
      </c>
      <c r="L170" s="158"/>
      <c r="M170" s="166"/>
    </row>
    <row r="171" spans="1:13" ht="30" customHeight="1" x14ac:dyDescent="0.3">
      <c r="A171" s="153">
        <v>45110</v>
      </c>
      <c r="B171" s="154" t="s">
        <v>733</v>
      </c>
      <c r="C171" s="155" t="s">
        <v>734</v>
      </c>
      <c r="D171" s="155">
        <v>18122200</v>
      </c>
      <c r="E171" s="156" t="s">
        <v>735</v>
      </c>
      <c r="F171" s="164" t="s">
        <v>736</v>
      </c>
      <c r="G171" s="164">
        <v>80</v>
      </c>
      <c r="H171" s="155">
        <v>5234</v>
      </c>
      <c r="I171" s="154">
        <v>45125</v>
      </c>
      <c r="J171" s="155" t="s">
        <v>737</v>
      </c>
      <c r="K171" s="186">
        <v>9</v>
      </c>
      <c r="L171" s="158"/>
      <c r="M171" s="166"/>
    </row>
    <row r="172" spans="1:13" ht="30" customHeight="1" x14ac:dyDescent="0.3">
      <c r="A172" s="153">
        <v>45110</v>
      </c>
      <c r="B172" s="155" t="s">
        <v>738</v>
      </c>
      <c r="C172" s="155" t="s">
        <v>739</v>
      </c>
      <c r="D172" s="155">
        <v>16580046</v>
      </c>
      <c r="E172" s="156" t="s">
        <v>740</v>
      </c>
      <c r="F172" s="164" t="s">
        <v>741</v>
      </c>
      <c r="G172" s="164">
        <v>100</v>
      </c>
      <c r="H172" s="155">
        <v>5235</v>
      </c>
      <c r="I172" s="167">
        <v>45125</v>
      </c>
      <c r="J172" s="155" t="s">
        <v>742</v>
      </c>
      <c r="K172" s="186">
        <v>9</v>
      </c>
      <c r="L172" s="158"/>
      <c r="M172" s="166"/>
    </row>
    <row r="173" spans="1:13" ht="30" customHeight="1" x14ac:dyDescent="0.3">
      <c r="A173" s="153">
        <v>45110</v>
      </c>
      <c r="B173" s="154" t="s">
        <v>743</v>
      </c>
      <c r="C173" s="155" t="s">
        <v>744</v>
      </c>
      <c r="D173" s="155">
        <v>18122198</v>
      </c>
      <c r="E173" s="156" t="s">
        <v>745</v>
      </c>
      <c r="F173" s="164" t="s">
        <v>746</v>
      </c>
      <c r="G173" s="164">
        <v>70</v>
      </c>
      <c r="H173" s="155">
        <v>5236</v>
      </c>
      <c r="I173" s="154">
        <v>45125</v>
      </c>
      <c r="J173" s="155" t="s">
        <v>747</v>
      </c>
      <c r="K173" s="186">
        <v>9</v>
      </c>
      <c r="L173" s="158"/>
      <c r="M173" s="166"/>
    </row>
    <row r="174" spans="1:13" ht="58.8" customHeight="1" x14ac:dyDescent="0.3">
      <c r="A174" s="153">
        <v>45110</v>
      </c>
      <c r="B174" s="154" t="s">
        <v>748</v>
      </c>
      <c r="C174" s="155" t="s">
        <v>749</v>
      </c>
      <c r="D174" s="155">
        <v>18122196</v>
      </c>
      <c r="E174" s="156" t="s">
        <v>750</v>
      </c>
      <c r="F174" s="164" t="s">
        <v>751</v>
      </c>
      <c r="G174" s="164">
        <v>60</v>
      </c>
      <c r="H174" s="155">
        <v>5237</v>
      </c>
      <c r="I174" s="154">
        <v>45125</v>
      </c>
      <c r="J174" s="155" t="s">
        <v>752</v>
      </c>
      <c r="K174" s="186">
        <v>9</v>
      </c>
      <c r="L174" s="158"/>
      <c r="M174" s="166"/>
    </row>
    <row r="175" spans="1:13" ht="75" customHeight="1" x14ac:dyDescent="0.3">
      <c r="A175" s="153">
        <v>45110</v>
      </c>
      <c r="B175" s="153" t="s">
        <v>753</v>
      </c>
      <c r="C175" s="154" t="s">
        <v>754</v>
      </c>
      <c r="D175" s="155">
        <v>18122194</v>
      </c>
      <c r="E175" s="164" t="s">
        <v>755</v>
      </c>
      <c r="F175" s="164" t="s">
        <v>756</v>
      </c>
      <c r="G175" s="164">
        <v>80</v>
      </c>
      <c r="H175" s="155">
        <v>5243</v>
      </c>
      <c r="I175" s="154">
        <v>45125</v>
      </c>
      <c r="J175" s="155" t="s">
        <v>757</v>
      </c>
      <c r="K175" s="186">
        <v>9</v>
      </c>
      <c r="L175" s="158"/>
      <c r="M175" s="166"/>
    </row>
    <row r="176" spans="1:13" ht="71.400000000000006" x14ac:dyDescent="0.3">
      <c r="A176" s="153">
        <v>45105</v>
      </c>
      <c r="B176" s="154" t="s">
        <v>758</v>
      </c>
      <c r="C176" s="155" t="s">
        <v>759</v>
      </c>
      <c r="D176" s="155">
        <v>18122170</v>
      </c>
      <c r="E176" s="172" t="s">
        <v>760</v>
      </c>
      <c r="F176" s="164" t="s">
        <v>761</v>
      </c>
      <c r="G176" s="164">
        <v>26.4</v>
      </c>
      <c r="H176" s="155">
        <v>5244</v>
      </c>
      <c r="I176" s="154">
        <v>45125</v>
      </c>
      <c r="J176" s="155" t="s">
        <v>762</v>
      </c>
      <c r="K176" s="178">
        <v>15</v>
      </c>
      <c r="L176" s="158"/>
      <c r="M176" s="166"/>
    </row>
    <row r="177" spans="1:13" ht="81.599999999999994" x14ac:dyDescent="0.3">
      <c r="A177" s="153">
        <v>45105</v>
      </c>
      <c r="B177" s="154" t="s">
        <v>763</v>
      </c>
      <c r="C177" s="155" t="s">
        <v>764</v>
      </c>
      <c r="D177" s="155">
        <v>18122174</v>
      </c>
      <c r="E177" s="156" t="s">
        <v>765</v>
      </c>
      <c r="F177" s="164" t="s">
        <v>766</v>
      </c>
      <c r="G177" s="164">
        <v>144</v>
      </c>
      <c r="H177" s="155">
        <v>5245</v>
      </c>
      <c r="I177" s="154">
        <v>45125</v>
      </c>
      <c r="J177" s="155" t="s">
        <v>767</v>
      </c>
      <c r="K177" s="178">
        <v>15</v>
      </c>
      <c r="L177" s="158"/>
      <c r="M177" s="166"/>
    </row>
    <row r="178" spans="1:13" ht="71.400000000000006" x14ac:dyDescent="0.3">
      <c r="A178" s="153">
        <v>45103</v>
      </c>
      <c r="B178" s="154" t="s">
        <v>768</v>
      </c>
      <c r="C178" s="155" t="s">
        <v>769</v>
      </c>
      <c r="D178" s="155">
        <v>18122147</v>
      </c>
      <c r="E178" s="156" t="s">
        <v>770</v>
      </c>
      <c r="F178" s="164" t="s">
        <v>771</v>
      </c>
      <c r="G178" s="164">
        <v>52.8</v>
      </c>
      <c r="H178" s="155">
        <v>5246</v>
      </c>
      <c r="I178" s="154">
        <v>45125</v>
      </c>
      <c r="J178" s="155" t="s">
        <v>772</v>
      </c>
      <c r="K178" s="178">
        <v>15</v>
      </c>
      <c r="L178" s="158"/>
      <c r="M178" s="166"/>
    </row>
    <row r="179" spans="1:13" ht="122.4" x14ac:dyDescent="0.3">
      <c r="A179" s="153">
        <v>45104</v>
      </c>
      <c r="B179" s="154" t="s">
        <v>773</v>
      </c>
      <c r="C179" s="155" t="s">
        <v>774</v>
      </c>
      <c r="D179" s="155">
        <v>18122149</v>
      </c>
      <c r="E179" s="156" t="s">
        <v>775</v>
      </c>
      <c r="F179" s="164" t="s">
        <v>776</v>
      </c>
      <c r="G179" s="164">
        <v>2323.23</v>
      </c>
      <c r="H179" s="155">
        <v>5248</v>
      </c>
      <c r="I179" s="154">
        <v>45125</v>
      </c>
      <c r="J179" s="155" t="s">
        <v>777</v>
      </c>
      <c r="K179" s="178">
        <v>18</v>
      </c>
      <c r="L179" s="158"/>
      <c r="M179" s="166"/>
    </row>
    <row r="180" spans="1:13" ht="91.8" x14ac:dyDescent="0.3">
      <c r="A180" s="153">
        <v>45099</v>
      </c>
      <c r="B180" s="154" t="s">
        <v>778</v>
      </c>
      <c r="C180" s="155" t="s">
        <v>779</v>
      </c>
      <c r="D180" s="155">
        <v>18122070</v>
      </c>
      <c r="E180" s="156" t="s">
        <v>780</v>
      </c>
      <c r="F180" s="164" t="s">
        <v>781</v>
      </c>
      <c r="G180" s="173">
        <v>41.25</v>
      </c>
      <c r="H180" s="155">
        <v>5249</v>
      </c>
      <c r="I180" s="154">
        <v>45125</v>
      </c>
      <c r="J180" s="155" t="s">
        <v>782</v>
      </c>
      <c r="K180" s="178">
        <v>13</v>
      </c>
      <c r="L180" s="158"/>
      <c r="M180" s="166"/>
    </row>
    <row r="181" spans="1:13" ht="51" x14ac:dyDescent="0.3">
      <c r="A181" s="153">
        <v>45104</v>
      </c>
      <c r="B181" s="154" t="s">
        <v>783</v>
      </c>
      <c r="C181" s="155" t="s">
        <v>784</v>
      </c>
      <c r="D181" s="155">
        <v>18122150</v>
      </c>
      <c r="E181" s="156" t="s">
        <v>785</v>
      </c>
      <c r="F181" s="164" t="s">
        <v>786</v>
      </c>
      <c r="G181" s="164">
        <v>100</v>
      </c>
      <c r="H181" s="155">
        <v>5250</v>
      </c>
      <c r="I181" s="154">
        <v>45125</v>
      </c>
      <c r="J181" s="155" t="s">
        <v>787</v>
      </c>
      <c r="K181" s="186">
        <v>9</v>
      </c>
      <c r="L181" s="158"/>
      <c r="M181" s="166"/>
    </row>
    <row r="182" spans="1:13" ht="71.400000000000006" x14ac:dyDescent="0.3">
      <c r="A182" s="153">
        <v>45105</v>
      </c>
      <c r="B182" s="154" t="s">
        <v>788</v>
      </c>
      <c r="C182" s="155" t="s">
        <v>789</v>
      </c>
      <c r="D182" s="155">
        <v>18122172</v>
      </c>
      <c r="E182" s="156" t="s">
        <v>790</v>
      </c>
      <c r="F182" s="164" t="s">
        <v>791</v>
      </c>
      <c r="G182" s="164">
        <v>80</v>
      </c>
      <c r="H182" s="155">
        <v>5376</v>
      </c>
      <c r="I182" s="154">
        <v>45128</v>
      </c>
      <c r="J182" s="155" t="s">
        <v>792</v>
      </c>
      <c r="K182" s="186">
        <v>9</v>
      </c>
      <c r="L182" s="158"/>
      <c r="M182" s="166"/>
    </row>
    <row r="183" spans="1:13" ht="61.2" x14ac:dyDescent="0.3">
      <c r="A183" s="153">
        <v>45105</v>
      </c>
      <c r="B183" s="154" t="s">
        <v>793</v>
      </c>
      <c r="C183" s="155" t="s">
        <v>794</v>
      </c>
      <c r="D183" s="155">
        <v>18122173</v>
      </c>
      <c r="E183" s="156" t="s">
        <v>795</v>
      </c>
      <c r="F183" s="164" t="s">
        <v>796</v>
      </c>
      <c r="G183" s="164">
        <v>100</v>
      </c>
      <c r="H183" s="155">
        <v>5374</v>
      </c>
      <c r="I183" s="154">
        <v>45128</v>
      </c>
      <c r="J183" s="155" t="s">
        <v>797</v>
      </c>
      <c r="K183" s="186">
        <v>9</v>
      </c>
      <c r="L183" s="158"/>
      <c r="M183" s="166"/>
    </row>
    <row r="184" spans="1:13" ht="61.2" x14ac:dyDescent="0.3">
      <c r="A184" s="153">
        <v>45105</v>
      </c>
      <c r="B184" s="154" t="s">
        <v>798</v>
      </c>
      <c r="C184" s="155" t="s">
        <v>799</v>
      </c>
      <c r="D184" s="155">
        <v>18122176</v>
      </c>
      <c r="E184" s="173" t="s">
        <v>800</v>
      </c>
      <c r="F184" s="164" t="s">
        <v>801</v>
      </c>
      <c r="G184" s="164">
        <v>70</v>
      </c>
      <c r="H184" s="155">
        <v>5378</v>
      </c>
      <c r="I184" s="154">
        <v>45128</v>
      </c>
      <c r="J184" s="155" t="s">
        <v>802</v>
      </c>
      <c r="K184" s="186">
        <v>9</v>
      </c>
      <c r="L184" s="158"/>
      <c r="M184" s="166"/>
    </row>
    <row r="185" spans="1:13" ht="61.2" x14ac:dyDescent="0.3">
      <c r="A185" s="153">
        <v>45105</v>
      </c>
      <c r="B185" s="154" t="s">
        <v>803</v>
      </c>
      <c r="C185" s="155" t="s">
        <v>804</v>
      </c>
      <c r="D185" s="155">
        <v>18122177</v>
      </c>
      <c r="E185" s="156" t="s">
        <v>805</v>
      </c>
      <c r="F185" s="164" t="s">
        <v>806</v>
      </c>
      <c r="G185" s="164">
        <v>100</v>
      </c>
      <c r="H185" s="155">
        <v>5468</v>
      </c>
      <c r="I185" s="154">
        <v>45132</v>
      </c>
      <c r="J185" s="155" t="s">
        <v>807</v>
      </c>
      <c r="K185" s="186">
        <v>9</v>
      </c>
      <c r="L185" s="158"/>
      <c r="M185" s="166"/>
    </row>
    <row r="186" spans="1:13" ht="61.2" x14ac:dyDescent="0.3">
      <c r="A186" s="153">
        <v>45110</v>
      </c>
      <c r="B186" s="154" t="s">
        <v>808</v>
      </c>
      <c r="C186" s="155" t="s">
        <v>809</v>
      </c>
      <c r="D186" s="155">
        <v>18122193</v>
      </c>
      <c r="E186" s="173" t="s">
        <v>810</v>
      </c>
      <c r="F186" s="164" t="s">
        <v>811</v>
      </c>
      <c r="G186" s="164">
        <v>70</v>
      </c>
      <c r="H186" s="155">
        <v>5469</v>
      </c>
      <c r="I186" s="154">
        <v>45132</v>
      </c>
      <c r="J186" s="155" t="s">
        <v>812</v>
      </c>
      <c r="K186" s="186">
        <v>9</v>
      </c>
      <c r="L186" s="158"/>
      <c r="M186" s="166"/>
    </row>
    <row r="187" spans="1:13" ht="71.400000000000006" x14ac:dyDescent="0.3">
      <c r="A187" s="153">
        <v>45110</v>
      </c>
      <c r="B187" s="154" t="s">
        <v>813</v>
      </c>
      <c r="C187" s="155" t="s">
        <v>814</v>
      </c>
      <c r="D187" s="155">
        <v>18122197</v>
      </c>
      <c r="E187" s="156" t="s">
        <v>815</v>
      </c>
      <c r="F187" s="164" t="s">
        <v>816</v>
      </c>
      <c r="G187" s="164">
        <v>100</v>
      </c>
      <c r="H187" s="155">
        <v>5470</v>
      </c>
      <c r="I187" s="154">
        <v>45132</v>
      </c>
      <c r="J187" s="155" t="s">
        <v>817</v>
      </c>
      <c r="K187" s="186">
        <v>9</v>
      </c>
      <c r="L187" s="158"/>
      <c r="M187" s="166"/>
    </row>
    <row r="188" spans="1:13" ht="71.400000000000006" x14ac:dyDescent="0.3">
      <c r="A188" s="167">
        <v>45110</v>
      </c>
      <c r="B188" s="167" t="s">
        <v>818</v>
      </c>
      <c r="C188" s="155" t="s">
        <v>819</v>
      </c>
      <c r="D188" s="155">
        <v>18122195</v>
      </c>
      <c r="E188" s="156" t="s">
        <v>820</v>
      </c>
      <c r="F188" s="164" t="s">
        <v>821</v>
      </c>
      <c r="G188" s="164">
        <v>100</v>
      </c>
      <c r="H188" s="155">
        <v>5471</v>
      </c>
      <c r="I188" s="154">
        <v>45132</v>
      </c>
      <c r="J188" s="155" t="s">
        <v>822</v>
      </c>
      <c r="K188" s="186">
        <v>9</v>
      </c>
      <c r="L188" s="158"/>
      <c r="M188" s="166"/>
    </row>
    <row r="189" spans="1:13" ht="91.8" x14ac:dyDescent="0.3">
      <c r="A189" s="167">
        <v>45111</v>
      </c>
      <c r="B189" s="154" t="s">
        <v>823</v>
      </c>
      <c r="C189" s="155" t="s">
        <v>824</v>
      </c>
      <c r="D189" s="155">
        <v>18122151</v>
      </c>
      <c r="E189" s="156" t="s">
        <v>825</v>
      </c>
      <c r="F189" s="164" t="s">
        <v>826</v>
      </c>
      <c r="G189" s="164">
        <v>290.45</v>
      </c>
      <c r="H189" s="155">
        <v>5472</v>
      </c>
      <c r="I189" s="154">
        <v>45132</v>
      </c>
      <c r="J189" s="155" t="s">
        <v>827</v>
      </c>
      <c r="K189" s="178">
        <v>15</v>
      </c>
      <c r="L189" s="158"/>
      <c r="M189" s="166"/>
    </row>
    <row r="190" spans="1:13" ht="51" x14ac:dyDescent="0.3">
      <c r="A190" s="167">
        <v>45112</v>
      </c>
      <c r="B190" s="154" t="s">
        <v>828</v>
      </c>
      <c r="C190" s="155" t="s">
        <v>829</v>
      </c>
      <c r="D190" s="155">
        <v>18122152</v>
      </c>
      <c r="E190" s="156" t="s">
        <v>830</v>
      </c>
      <c r="F190" s="164" t="s">
        <v>831</v>
      </c>
      <c r="G190" s="164">
        <v>60</v>
      </c>
      <c r="H190" s="155">
        <v>5473</v>
      </c>
      <c r="I190" s="154">
        <v>45132</v>
      </c>
      <c r="J190" s="155" t="s">
        <v>832</v>
      </c>
      <c r="K190" s="186">
        <v>9</v>
      </c>
      <c r="L190" s="158"/>
      <c r="M190" s="166"/>
    </row>
    <row r="191" spans="1:13" ht="51" x14ac:dyDescent="0.3">
      <c r="A191" s="167">
        <v>45112</v>
      </c>
      <c r="B191" s="154" t="s">
        <v>833</v>
      </c>
      <c r="C191" s="155" t="s">
        <v>834</v>
      </c>
      <c r="D191" s="155">
        <v>18122153</v>
      </c>
      <c r="E191" s="156" t="s">
        <v>835</v>
      </c>
      <c r="F191" s="164" t="s">
        <v>836</v>
      </c>
      <c r="G191" s="164">
        <v>100</v>
      </c>
      <c r="H191" s="155">
        <v>5474</v>
      </c>
      <c r="I191" s="154">
        <v>45132</v>
      </c>
      <c r="J191" s="155" t="s">
        <v>837</v>
      </c>
      <c r="K191" s="186">
        <v>9</v>
      </c>
      <c r="L191" s="158"/>
      <c r="M191" s="166"/>
    </row>
    <row r="192" spans="1:13" ht="61.2" x14ac:dyDescent="0.3">
      <c r="A192" s="167">
        <v>45112</v>
      </c>
      <c r="B192" s="154" t="s">
        <v>838</v>
      </c>
      <c r="C192" s="155" t="s">
        <v>839</v>
      </c>
      <c r="D192" s="155">
        <v>18122153</v>
      </c>
      <c r="E192" s="172" t="s">
        <v>840</v>
      </c>
      <c r="F192" s="164" t="s">
        <v>841</v>
      </c>
      <c r="G192" s="164">
        <v>60</v>
      </c>
      <c r="H192" s="155">
        <v>5475</v>
      </c>
      <c r="I192" s="154">
        <v>45132</v>
      </c>
      <c r="J192" s="155" t="s">
        <v>842</v>
      </c>
      <c r="K192" s="186">
        <v>9</v>
      </c>
      <c r="L192" s="158"/>
      <c r="M192" s="166"/>
    </row>
    <row r="193" spans="1:13" ht="79.95" customHeight="1" x14ac:dyDescent="0.3">
      <c r="A193" s="167">
        <v>45112</v>
      </c>
      <c r="B193" s="154" t="s">
        <v>843</v>
      </c>
      <c r="C193" s="155" t="s">
        <v>844</v>
      </c>
      <c r="D193" s="155">
        <v>18122154</v>
      </c>
      <c r="E193" s="156" t="s">
        <v>845</v>
      </c>
      <c r="F193" s="164" t="s">
        <v>846</v>
      </c>
      <c r="G193" s="164">
        <v>12.5</v>
      </c>
      <c r="H193" s="155">
        <v>5476</v>
      </c>
      <c r="I193" s="154">
        <v>45132</v>
      </c>
      <c r="J193" s="155" t="s">
        <v>847</v>
      </c>
      <c r="K193" s="186">
        <v>9</v>
      </c>
      <c r="L193" s="158"/>
      <c r="M193" s="166"/>
    </row>
    <row r="194" spans="1:13" ht="79.95" customHeight="1" x14ac:dyDescent="0.3">
      <c r="A194" s="167">
        <v>45113</v>
      </c>
      <c r="B194" s="154" t="s">
        <v>848</v>
      </c>
      <c r="C194" s="155" t="s">
        <v>849</v>
      </c>
      <c r="D194" s="155">
        <v>18122162</v>
      </c>
      <c r="E194" s="164" t="s">
        <v>850</v>
      </c>
      <c r="F194" s="164" t="s">
        <v>851</v>
      </c>
      <c r="G194" s="164">
        <v>80</v>
      </c>
      <c r="H194" s="155">
        <v>5477</v>
      </c>
      <c r="I194" s="154">
        <v>45132</v>
      </c>
      <c r="J194" s="155" t="s">
        <v>852</v>
      </c>
      <c r="K194" s="186">
        <v>9</v>
      </c>
      <c r="L194" s="158"/>
      <c r="M194" s="166"/>
    </row>
    <row r="195" spans="1:13" ht="27.6" customHeight="1" thickBot="1" x14ac:dyDescent="0.35">
      <c r="A195" s="168"/>
      <c r="B195" s="168"/>
      <c r="C195" s="168"/>
      <c r="D195" s="168"/>
      <c r="E195" s="168"/>
      <c r="F195" s="168" t="s">
        <v>853</v>
      </c>
      <c r="G195" s="169">
        <f>SUM(G169:G194)</f>
        <v>11023.86</v>
      </c>
      <c r="H195" s="168"/>
      <c r="I195" s="170"/>
      <c r="J195" s="168"/>
      <c r="K195" s="168"/>
      <c r="L195" s="168"/>
      <c r="M195" s="171"/>
    </row>
    <row r="196" spans="1:13" ht="75" customHeight="1" thickTop="1" x14ac:dyDescent="0.3">
      <c r="A196" s="153">
        <v>45113</v>
      </c>
      <c r="B196" s="175" t="s">
        <v>854</v>
      </c>
      <c r="C196" s="155">
        <v>1461</v>
      </c>
      <c r="D196" s="155">
        <v>18122158</v>
      </c>
      <c r="E196" s="164" t="s">
        <v>855</v>
      </c>
      <c r="F196" s="164" t="s">
        <v>856</v>
      </c>
      <c r="G196" s="164">
        <v>59.5</v>
      </c>
      <c r="H196" s="155">
        <v>5705</v>
      </c>
      <c r="I196" s="153">
        <v>45141</v>
      </c>
      <c r="J196" s="155" t="s">
        <v>857</v>
      </c>
      <c r="K196" s="157">
        <v>0</v>
      </c>
      <c r="L196" s="96"/>
      <c r="M196" s="165"/>
    </row>
    <row r="197" spans="1:13" ht="75" customHeight="1" x14ac:dyDescent="0.3">
      <c r="A197" s="153">
        <v>45113</v>
      </c>
      <c r="B197" s="155" t="s">
        <v>858</v>
      </c>
      <c r="C197" s="155">
        <v>1129</v>
      </c>
      <c r="D197" s="155">
        <v>18122160</v>
      </c>
      <c r="E197" s="164" t="s">
        <v>859</v>
      </c>
      <c r="F197" s="164" t="s">
        <v>860</v>
      </c>
      <c r="G197" s="164">
        <v>41.67</v>
      </c>
      <c r="H197" s="155">
        <v>5708</v>
      </c>
      <c r="I197" s="153">
        <v>45141</v>
      </c>
      <c r="J197" s="155" t="s">
        <v>861</v>
      </c>
      <c r="K197" s="179">
        <v>18</v>
      </c>
      <c r="L197" s="158"/>
      <c r="M197" s="166"/>
    </row>
    <row r="198" spans="1:13" ht="75" customHeight="1" x14ac:dyDescent="0.3">
      <c r="A198" s="153">
        <v>45142</v>
      </c>
      <c r="B198" s="155" t="s">
        <v>862</v>
      </c>
      <c r="C198" s="155">
        <v>3311</v>
      </c>
      <c r="D198" s="155">
        <v>18122157</v>
      </c>
      <c r="E198" s="164" t="s">
        <v>863</v>
      </c>
      <c r="F198" s="164" t="s">
        <v>864</v>
      </c>
      <c r="G198" s="164">
        <v>60</v>
      </c>
      <c r="H198" s="155">
        <v>5710</v>
      </c>
      <c r="I198" s="153">
        <v>45141</v>
      </c>
      <c r="J198" s="155" t="s">
        <v>865</v>
      </c>
      <c r="K198" s="157">
        <v>9</v>
      </c>
      <c r="L198" s="158"/>
      <c r="M198" s="166"/>
    </row>
    <row r="199" spans="1:13" ht="75" customHeight="1" x14ac:dyDescent="0.3">
      <c r="A199" s="153">
        <v>45113</v>
      </c>
      <c r="B199" s="155" t="s">
        <v>866</v>
      </c>
      <c r="C199" s="155">
        <v>3293</v>
      </c>
      <c r="D199" s="155">
        <v>18122163</v>
      </c>
      <c r="E199" s="156" t="s">
        <v>867</v>
      </c>
      <c r="F199" s="164" t="s">
        <v>868</v>
      </c>
      <c r="G199" s="164">
        <v>100</v>
      </c>
      <c r="H199" s="155">
        <v>5711</v>
      </c>
      <c r="I199" s="153">
        <v>45141</v>
      </c>
      <c r="J199" s="155" t="s">
        <v>869</v>
      </c>
      <c r="K199" s="157">
        <v>9</v>
      </c>
      <c r="L199" s="158"/>
      <c r="M199" s="166"/>
    </row>
    <row r="200" spans="1:13" ht="75" customHeight="1" x14ac:dyDescent="0.3">
      <c r="A200" s="153">
        <v>45114</v>
      </c>
      <c r="B200" s="155" t="s">
        <v>870</v>
      </c>
      <c r="C200" s="155">
        <v>3283</v>
      </c>
      <c r="D200" s="155">
        <v>18122164</v>
      </c>
      <c r="E200" s="164" t="s">
        <v>871</v>
      </c>
      <c r="F200" s="164" t="s">
        <v>872</v>
      </c>
      <c r="G200" s="164">
        <v>25</v>
      </c>
      <c r="H200" s="155">
        <v>5712</v>
      </c>
      <c r="I200" s="153">
        <v>45141</v>
      </c>
      <c r="J200" s="155" t="s">
        <v>873</v>
      </c>
      <c r="K200" s="157">
        <v>9</v>
      </c>
      <c r="L200" s="158"/>
      <c r="M200" s="166"/>
    </row>
    <row r="201" spans="1:13" ht="75" customHeight="1" x14ac:dyDescent="0.3">
      <c r="A201" s="153">
        <v>45114</v>
      </c>
      <c r="B201" s="155" t="s">
        <v>874</v>
      </c>
      <c r="C201" s="155">
        <v>3343</v>
      </c>
      <c r="D201" s="155">
        <v>18122165</v>
      </c>
      <c r="E201" s="173" t="s">
        <v>875</v>
      </c>
      <c r="F201" s="164" t="s">
        <v>876</v>
      </c>
      <c r="G201" s="164">
        <v>60</v>
      </c>
      <c r="H201" s="155">
        <v>5713</v>
      </c>
      <c r="I201" s="153">
        <v>45141</v>
      </c>
      <c r="J201" s="155" t="s">
        <v>877</v>
      </c>
      <c r="K201" s="157">
        <v>9</v>
      </c>
      <c r="L201" s="158"/>
      <c r="M201" s="166"/>
    </row>
    <row r="202" spans="1:13" ht="75" customHeight="1" x14ac:dyDescent="0.3">
      <c r="A202" s="153">
        <v>45114</v>
      </c>
      <c r="B202" s="155" t="s">
        <v>878</v>
      </c>
      <c r="C202" s="155">
        <v>3281</v>
      </c>
      <c r="D202" s="155">
        <v>18122166</v>
      </c>
      <c r="E202" s="164" t="s">
        <v>879</v>
      </c>
      <c r="F202" s="164" t="s">
        <v>880</v>
      </c>
      <c r="G202" s="164">
        <v>100</v>
      </c>
      <c r="H202" s="155">
        <v>5714</v>
      </c>
      <c r="I202" s="153">
        <v>45141</v>
      </c>
      <c r="J202" s="155" t="s">
        <v>881</v>
      </c>
      <c r="K202" s="157">
        <v>9</v>
      </c>
      <c r="L202" s="158"/>
      <c r="M202" s="166"/>
    </row>
    <row r="203" spans="1:13" ht="75" customHeight="1" x14ac:dyDescent="0.3">
      <c r="A203" s="153">
        <v>45117</v>
      </c>
      <c r="B203" s="155" t="s">
        <v>882</v>
      </c>
      <c r="C203" s="155">
        <v>3331</v>
      </c>
      <c r="D203" s="155">
        <v>18122202</v>
      </c>
      <c r="E203" s="164" t="s">
        <v>883</v>
      </c>
      <c r="F203" s="164" t="s">
        <v>884</v>
      </c>
      <c r="G203" s="164">
        <v>25</v>
      </c>
      <c r="H203" s="155">
        <v>5715</v>
      </c>
      <c r="I203" s="153">
        <v>45141</v>
      </c>
      <c r="J203" s="155" t="s">
        <v>885</v>
      </c>
      <c r="K203" s="157">
        <v>9</v>
      </c>
      <c r="L203" s="158"/>
      <c r="M203" s="166"/>
    </row>
    <row r="204" spans="1:13" ht="75" customHeight="1" x14ac:dyDescent="0.3">
      <c r="A204" s="153">
        <v>45117</v>
      </c>
      <c r="B204" s="155" t="s">
        <v>886</v>
      </c>
      <c r="C204" s="155">
        <v>1584</v>
      </c>
      <c r="D204" s="155">
        <v>18122201</v>
      </c>
      <c r="E204" s="164" t="s">
        <v>887</v>
      </c>
      <c r="F204" s="164" t="s">
        <v>888</v>
      </c>
      <c r="G204" s="164">
        <v>30</v>
      </c>
      <c r="H204" s="155">
        <v>5716</v>
      </c>
      <c r="I204" s="153">
        <v>45141</v>
      </c>
      <c r="J204" s="155" t="s">
        <v>889</v>
      </c>
      <c r="K204" s="179">
        <v>15</v>
      </c>
      <c r="L204" s="158"/>
      <c r="M204" s="166"/>
    </row>
    <row r="205" spans="1:13" ht="75" customHeight="1" x14ac:dyDescent="0.3">
      <c r="A205" s="153">
        <v>45117</v>
      </c>
      <c r="B205" s="155" t="s">
        <v>890</v>
      </c>
      <c r="C205" s="155">
        <v>1139</v>
      </c>
      <c r="D205" s="155">
        <v>18122168</v>
      </c>
      <c r="E205" s="164" t="s">
        <v>891</v>
      </c>
      <c r="F205" s="164" t="s">
        <v>892</v>
      </c>
      <c r="G205" s="164">
        <v>316.8</v>
      </c>
      <c r="H205" s="155">
        <v>5717</v>
      </c>
      <c r="I205" s="153">
        <v>45141</v>
      </c>
      <c r="J205" s="155" t="s">
        <v>893</v>
      </c>
      <c r="K205" s="179">
        <v>15</v>
      </c>
      <c r="L205" s="158"/>
      <c r="M205" s="166"/>
    </row>
    <row r="206" spans="1:13" ht="75" customHeight="1" x14ac:dyDescent="0.3">
      <c r="A206" s="153">
        <v>45117</v>
      </c>
      <c r="B206" s="155" t="s">
        <v>894</v>
      </c>
      <c r="C206" s="155">
        <v>1139</v>
      </c>
      <c r="D206" s="155">
        <v>18122169</v>
      </c>
      <c r="E206" s="164" t="s">
        <v>891</v>
      </c>
      <c r="F206" s="164" t="s">
        <v>895</v>
      </c>
      <c r="G206" s="164">
        <v>79.2</v>
      </c>
      <c r="H206" s="155">
        <v>5718</v>
      </c>
      <c r="I206" s="153">
        <v>45141</v>
      </c>
      <c r="J206" s="155" t="s">
        <v>896</v>
      </c>
      <c r="K206" s="179">
        <v>15</v>
      </c>
      <c r="L206" s="158"/>
      <c r="M206" s="166"/>
    </row>
    <row r="207" spans="1:13" ht="75" customHeight="1" x14ac:dyDescent="0.3">
      <c r="A207" s="153">
        <v>45113</v>
      </c>
      <c r="B207" s="155" t="s">
        <v>897</v>
      </c>
      <c r="C207" s="155">
        <v>1690</v>
      </c>
      <c r="D207" s="155">
        <v>18122159</v>
      </c>
      <c r="E207" s="164" t="s">
        <v>898</v>
      </c>
      <c r="F207" s="164" t="s">
        <v>899</v>
      </c>
      <c r="G207" s="173">
        <v>41.67</v>
      </c>
      <c r="H207" s="155">
        <v>5709</v>
      </c>
      <c r="I207" s="153">
        <v>45141</v>
      </c>
      <c r="J207" s="155" t="s">
        <v>900</v>
      </c>
      <c r="K207" s="157">
        <v>13</v>
      </c>
      <c r="L207" s="158"/>
      <c r="M207" s="166"/>
    </row>
    <row r="208" spans="1:13" ht="75" customHeight="1" x14ac:dyDescent="0.3">
      <c r="A208" s="153">
        <v>45114</v>
      </c>
      <c r="B208" s="155" t="s">
        <v>901</v>
      </c>
      <c r="C208" s="155">
        <v>3312</v>
      </c>
      <c r="D208" s="155">
        <v>18122167</v>
      </c>
      <c r="E208" s="164" t="s">
        <v>902</v>
      </c>
      <c r="F208" s="164" t="s">
        <v>903</v>
      </c>
      <c r="G208" s="164">
        <v>60</v>
      </c>
      <c r="H208" s="155">
        <v>5749</v>
      </c>
      <c r="I208" s="153">
        <v>45141</v>
      </c>
      <c r="J208" s="155" t="s">
        <v>904</v>
      </c>
      <c r="K208" s="157">
        <v>9</v>
      </c>
      <c r="L208" s="158"/>
      <c r="M208" s="166"/>
    </row>
    <row r="209" spans="1:13" ht="75" customHeight="1" x14ac:dyDescent="0.3">
      <c r="A209" s="153">
        <v>45119</v>
      </c>
      <c r="B209" s="155" t="s">
        <v>905</v>
      </c>
      <c r="C209" s="155">
        <v>3313</v>
      </c>
      <c r="D209" s="155">
        <v>18122207</v>
      </c>
      <c r="E209" s="164" t="s">
        <v>906</v>
      </c>
      <c r="F209" s="164" t="s">
        <v>907</v>
      </c>
      <c r="G209" s="164">
        <v>100</v>
      </c>
      <c r="H209" s="155">
        <v>5797</v>
      </c>
      <c r="I209" s="153">
        <v>45145</v>
      </c>
      <c r="J209" s="155" t="s">
        <v>908</v>
      </c>
      <c r="K209" s="157">
        <v>9</v>
      </c>
      <c r="L209" s="158"/>
      <c r="M209" s="166"/>
    </row>
    <row r="210" spans="1:13" ht="75" customHeight="1" x14ac:dyDescent="0.3">
      <c r="A210" s="153">
        <v>45119</v>
      </c>
      <c r="B210" s="155" t="s">
        <v>909</v>
      </c>
      <c r="C210" s="155">
        <v>1138</v>
      </c>
      <c r="D210" s="155">
        <v>18122208</v>
      </c>
      <c r="E210" s="164" t="s">
        <v>910</v>
      </c>
      <c r="F210" s="164" t="s">
        <v>911</v>
      </c>
      <c r="G210" s="164">
        <v>28</v>
      </c>
      <c r="H210" s="155">
        <v>5799</v>
      </c>
      <c r="I210" s="153">
        <v>45145</v>
      </c>
      <c r="J210" s="155" t="s">
        <v>912</v>
      </c>
      <c r="K210" s="179">
        <v>15</v>
      </c>
      <c r="L210" s="158"/>
      <c r="M210" s="166"/>
    </row>
    <row r="211" spans="1:13" ht="75" customHeight="1" x14ac:dyDescent="0.3">
      <c r="A211" s="153">
        <v>45120</v>
      </c>
      <c r="B211" s="155" t="s">
        <v>913</v>
      </c>
      <c r="C211" s="155">
        <v>3310</v>
      </c>
      <c r="D211" s="155">
        <v>18122209</v>
      </c>
      <c r="E211" s="164" t="s">
        <v>914</v>
      </c>
      <c r="F211" s="164" t="s">
        <v>915</v>
      </c>
      <c r="G211" s="164">
        <v>100</v>
      </c>
      <c r="H211" s="155">
        <v>5800</v>
      </c>
      <c r="I211" s="153">
        <v>45145</v>
      </c>
      <c r="J211" s="155" t="s">
        <v>916</v>
      </c>
      <c r="K211" s="157">
        <v>9</v>
      </c>
      <c r="L211" s="158"/>
      <c r="M211" s="166"/>
    </row>
    <row r="212" spans="1:13" ht="75" customHeight="1" x14ac:dyDescent="0.3">
      <c r="A212" s="153">
        <v>45120</v>
      </c>
      <c r="B212" s="155" t="s">
        <v>917</v>
      </c>
      <c r="C212" s="155">
        <v>3325</v>
      </c>
      <c r="D212" s="155">
        <v>18122210</v>
      </c>
      <c r="E212" s="164" t="s">
        <v>918</v>
      </c>
      <c r="F212" s="164" t="s">
        <v>919</v>
      </c>
      <c r="G212" s="164">
        <v>25</v>
      </c>
      <c r="H212" s="155">
        <v>5801</v>
      </c>
      <c r="I212" s="153">
        <v>45145</v>
      </c>
      <c r="J212" s="155" t="s">
        <v>920</v>
      </c>
      <c r="K212" s="157">
        <v>9</v>
      </c>
      <c r="L212" s="158"/>
      <c r="M212" s="166"/>
    </row>
    <row r="213" spans="1:13" ht="75" customHeight="1" x14ac:dyDescent="0.3">
      <c r="A213" s="153">
        <v>45126</v>
      </c>
      <c r="B213" s="155" t="s">
        <v>921</v>
      </c>
      <c r="C213" s="155">
        <v>1133</v>
      </c>
      <c r="D213" s="155">
        <v>18122223</v>
      </c>
      <c r="E213" s="173" t="s">
        <v>765</v>
      </c>
      <c r="F213" s="164" t="s">
        <v>922</v>
      </c>
      <c r="G213" s="164">
        <v>168</v>
      </c>
      <c r="H213" s="155">
        <v>5802</v>
      </c>
      <c r="I213" s="153">
        <v>45145</v>
      </c>
      <c r="J213" s="155" t="s">
        <v>923</v>
      </c>
      <c r="K213" s="179">
        <v>15</v>
      </c>
      <c r="L213" s="158"/>
      <c r="M213" s="166"/>
    </row>
    <row r="214" spans="1:13" ht="75" customHeight="1" x14ac:dyDescent="0.3">
      <c r="A214" s="153">
        <v>45128</v>
      </c>
      <c r="B214" s="155" t="s">
        <v>813</v>
      </c>
      <c r="C214" s="155">
        <v>1137</v>
      </c>
      <c r="D214" s="155">
        <v>18122231</v>
      </c>
      <c r="E214" s="156" t="s">
        <v>924</v>
      </c>
      <c r="F214" s="164" t="s">
        <v>925</v>
      </c>
      <c r="G214" s="164">
        <v>105.6</v>
      </c>
      <c r="H214" s="155">
        <v>5805</v>
      </c>
      <c r="I214" s="153">
        <v>45145</v>
      </c>
      <c r="J214" s="155" t="s">
        <v>926</v>
      </c>
      <c r="K214" s="179">
        <v>15</v>
      </c>
      <c r="L214" s="158"/>
      <c r="M214" s="166"/>
    </row>
    <row r="215" spans="1:13" ht="75" customHeight="1" x14ac:dyDescent="0.3">
      <c r="A215" s="153">
        <v>45128</v>
      </c>
      <c r="B215" s="155" t="s">
        <v>927</v>
      </c>
      <c r="C215" s="155">
        <v>2378</v>
      </c>
      <c r="D215" s="155">
        <v>18122227</v>
      </c>
      <c r="E215" s="156" t="s">
        <v>928</v>
      </c>
      <c r="F215" s="164" t="s">
        <v>929</v>
      </c>
      <c r="G215" s="164">
        <v>11.67</v>
      </c>
      <c r="H215" s="155">
        <v>5806</v>
      </c>
      <c r="I215" s="153">
        <v>45145</v>
      </c>
      <c r="J215" s="155" t="s">
        <v>930</v>
      </c>
      <c r="K215" s="179">
        <v>18</v>
      </c>
      <c r="L215" s="158"/>
      <c r="M215" s="166"/>
    </row>
    <row r="216" spans="1:13" ht="75" customHeight="1" x14ac:dyDescent="0.3">
      <c r="A216" s="153">
        <v>45128</v>
      </c>
      <c r="B216" s="155" t="s">
        <v>931</v>
      </c>
      <c r="C216" s="155">
        <v>1707</v>
      </c>
      <c r="D216" s="155">
        <v>18122228</v>
      </c>
      <c r="E216" s="164" t="s">
        <v>932</v>
      </c>
      <c r="F216" s="164" t="s">
        <v>933</v>
      </c>
      <c r="G216" s="173">
        <v>21.25</v>
      </c>
      <c r="H216" s="155">
        <v>5808</v>
      </c>
      <c r="I216" s="153">
        <v>45145</v>
      </c>
      <c r="J216" s="155" t="s">
        <v>934</v>
      </c>
      <c r="K216" s="157">
        <v>13</v>
      </c>
      <c r="L216" s="158"/>
      <c r="M216" s="166"/>
    </row>
    <row r="217" spans="1:13" ht="75" customHeight="1" x14ac:dyDescent="0.3">
      <c r="A217" s="153">
        <v>45128</v>
      </c>
      <c r="B217" s="175" t="s">
        <v>935</v>
      </c>
      <c r="C217" s="155">
        <v>3010</v>
      </c>
      <c r="D217" s="155">
        <v>18122229</v>
      </c>
      <c r="E217" s="156" t="s">
        <v>936</v>
      </c>
      <c r="F217" s="164" t="s">
        <v>937</v>
      </c>
      <c r="G217" s="164">
        <v>18.329999999999998</v>
      </c>
      <c r="H217" s="155">
        <v>5928</v>
      </c>
      <c r="I217" s="153">
        <v>45147</v>
      </c>
      <c r="J217" s="155" t="s">
        <v>938</v>
      </c>
      <c r="K217" s="157">
        <v>0</v>
      </c>
      <c r="L217" s="158"/>
      <c r="M217" s="166"/>
    </row>
    <row r="218" spans="1:13" ht="75" customHeight="1" x14ac:dyDescent="0.3">
      <c r="A218" s="153">
        <v>45146</v>
      </c>
      <c r="B218" s="155" t="s">
        <v>939</v>
      </c>
      <c r="C218" s="155">
        <v>1286</v>
      </c>
      <c r="D218" s="155">
        <v>18122279</v>
      </c>
      <c r="E218" s="156" t="s">
        <v>940</v>
      </c>
      <c r="F218" s="164" t="s">
        <v>941</v>
      </c>
      <c r="G218" s="164">
        <v>166.67</v>
      </c>
      <c r="H218" s="155">
        <v>5931</v>
      </c>
      <c r="I218" s="153">
        <v>45147</v>
      </c>
      <c r="J218" s="155" t="s">
        <v>942</v>
      </c>
      <c r="K218" s="179">
        <v>18</v>
      </c>
      <c r="L218" s="158"/>
      <c r="M218" s="166"/>
    </row>
    <row r="219" spans="1:13" ht="75" customHeight="1" x14ac:dyDescent="0.3">
      <c r="A219" s="153">
        <v>45132</v>
      </c>
      <c r="B219" s="175" t="s">
        <v>943</v>
      </c>
      <c r="C219" s="155">
        <v>4511</v>
      </c>
      <c r="D219" s="155">
        <v>18122256</v>
      </c>
      <c r="E219" s="156" t="s">
        <v>944</v>
      </c>
      <c r="F219" s="164" t="s">
        <v>945</v>
      </c>
      <c r="G219" s="164">
        <v>469.93</v>
      </c>
      <c r="H219" s="155">
        <v>5932</v>
      </c>
      <c r="I219" s="153">
        <v>45147</v>
      </c>
      <c r="J219" s="155" t="s">
        <v>946</v>
      </c>
      <c r="K219" s="157">
        <v>0</v>
      </c>
      <c r="L219" s="158"/>
      <c r="M219" s="166"/>
    </row>
    <row r="220" spans="1:13" ht="75" customHeight="1" x14ac:dyDescent="0.3">
      <c r="A220" s="153">
        <v>45132</v>
      </c>
      <c r="B220" s="175" t="s">
        <v>947</v>
      </c>
      <c r="C220" s="155">
        <v>4297</v>
      </c>
      <c r="D220" s="155">
        <v>18122257</v>
      </c>
      <c r="E220" s="172" t="s">
        <v>948</v>
      </c>
      <c r="F220" s="164" t="s">
        <v>949</v>
      </c>
      <c r="G220" s="164">
        <v>594.95000000000005</v>
      </c>
      <c r="H220" s="155">
        <v>5933</v>
      </c>
      <c r="I220" s="153">
        <v>45147</v>
      </c>
      <c r="J220" s="155" t="s">
        <v>950</v>
      </c>
      <c r="K220" s="157">
        <v>0</v>
      </c>
      <c r="L220" s="158"/>
      <c r="M220" s="166"/>
    </row>
    <row r="221" spans="1:13" ht="75" customHeight="1" x14ac:dyDescent="0.3">
      <c r="A221" s="153">
        <v>45132</v>
      </c>
      <c r="B221" s="155" t="s">
        <v>951</v>
      </c>
      <c r="C221" s="155">
        <v>3305</v>
      </c>
      <c r="D221" s="155">
        <v>18122258</v>
      </c>
      <c r="E221" s="172" t="s">
        <v>952</v>
      </c>
      <c r="F221" s="164" t="s">
        <v>953</v>
      </c>
      <c r="G221" s="164">
        <v>25</v>
      </c>
      <c r="H221" s="155">
        <v>5935</v>
      </c>
      <c r="I221" s="153">
        <v>45147</v>
      </c>
      <c r="J221" s="155" t="s">
        <v>954</v>
      </c>
      <c r="K221" s="157">
        <v>9</v>
      </c>
      <c r="L221" s="158"/>
      <c r="M221" s="166"/>
    </row>
    <row r="222" spans="1:13" ht="75" customHeight="1" x14ac:dyDescent="0.3">
      <c r="A222" s="153">
        <v>45132</v>
      </c>
      <c r="B222" s="155" t="s">
        <v>955</v>
      </c>
      <c r="C222" s="155">
        <v>3291</v>
      </c>
      <c r="D222" s="155">
        <v>18122260</v>
      </c>
      <c r="E222" s="164" t="s">
        <v>956</v>
      </c>
      <c r="F222" s="164" t="s">
        <v>957</v>
      </c>
      <c r="G222" s="164">
        <v>12.5</v>
      </c>
      <c r="H222" s="155">
        <v>5936</v>
      </c>
      <c r="I222" s="153">
        <v>45147</v>
      </c>
      <c r="J222" s="155" t="s">
        <v>958</v>
      </c>
      <c r="K222" s="157">
        <v>9</v>
      </c>
      <c r="L222" s="158"/>
      <c r="M222" s="166"/>
    </row>
    <row r="223" spans="1:13" ht="75" customHeight="1" x14ac:dyDescent="0.3">
      <c r="A223" s="153">
        <v>45139</v>
      </c>
      <c r="B223" s="155" t="s">
        <v>959</v>
      </c>
      <c r="C223" s="155">
        <v>3307</v>
      </c>
      <c r="D223" s="155">
        <v>18122263</v>
      </c>
      <c r="E223" s="164" t="s">
        <v>960</v>
      </c>
      <c r="F223" s="164" t="s">
        <v>961</v>
      </c>
      <c r="G223" s="164">
        <v>100</v>
      </c>
      <c r="H223" s="155">
        <v>5937</v>
      </c>
      <c r="I223" s="153">
        <v>45147</v>
      </c>
      <c r="J223" s="155" t="s">
        <v>962</v>
      </c>
      <c r="K223" s="157">
        <v>9</v>
      </c>
      <c r="L223" s="158"/>
      <c r="M223" s="166"/>
    </row>
    <row r="224" spans="1:13" ht="75" customHeight="1" x14ac:dyDescent="0.3">
      <c r="A224" s="153">
        <v>45140</v>
      </c>
      <c r="B224" s="155">
        <v>2834</v>
      </c>
      <c r="C224" s="155">
        <v>1486</v>
      </c>
      <c r="D224" s="155">
        <v>18122270</v>
      </c>
      <c r="E224" s="156" t="s">
        <v>963</v>
      </c>
      <c r="F224" s="164" t="s">
        <v>964</v>
      </c>
      <c r="G224" s="164">
        <v>29.17</v>
      </c>
      <c r="H224" s="155">
        <v>6208</v>
      </c>
      <c r="I224" s="153">
        <v>45155</v>
      </c>
      <c r="J224" s="155" t="s">
        <v>965</v>
      </c>
      <c r="K224" s="157">
        <v>0</v>
      </c>
      <c r="L224" s="158"/>
      <c r="M224" s="166"/>
    </row>
    <row r="225" spans="1:13" ht="75" customHeight="1" x14ac:dyDescent="0.3">
      <c r="A225" s="153">
        <v>45140</v>
      </c>
      <c r="B225" s="155" t="s">
        <v>966</v>
      </c>
      <c r="C225" s="155">
        <v>3425</v>
      </c>
      <c r="D225" s="155">
        <v>18122266</v>
      </c>
      <c r="E225" s="156" t="s">
        <v>967</v>
      </c>
      <c r="F225" s="164" t="s">
        <v>968</v>
      </c>
      <c r="G225" s="164">
        <v>350</v>
      </c>
      <c r="H225" s="155">
        <v>6386</v>
      </c>
      <c r="I225" s="153">
        <v>45160</v>
      </c>
      <c r="J225" s="155" t="s">
        <v>969</v>
      </c>
      <c r="K225" s="157">
        <v>9</v>
      </c>
      <c r="L225" s="158"/>
      <c r="M225" s="166"/>
    </row>
    <row r="226" spans="1:13" ht="75" customHeight="1" x14ac:dyDescent="0.3">
      <c r="A226" s="153">
        <v>45140</v>
      </c>
      <c r="B226" s="155" t="s">
        <v>970</v>
      </c>
      <c r="C226" s="155">
        <v>2595</v>
      </c>
      <c r="D226" s="155">
        <v>18122268</v>
      </c>
      <c r="E226" s="172" t="s">
        <v>971</v>
      </c>
      <c r="F226" s="164" t="s">
        <v>972</v>
      </c>
      <c r="G226" s="164">
        <v>384</v>
      </c>
      <c r="H226" s="155">
        <v>6407</v>
      </c>
      <c r="I226" s="153">
        <v>45161</v>
      </c>
      <c r="J226" s="155" t="s">
        <v>973</v>
      </c>
      <c r="K226" s="179">
        <v>15</v>
      </c>
      <c r="L226" s="158"/>
      <c r="M226" s="166"/>
    </row>
    <row r="227" spans="1:13" ht="75" customHeight="1" x14ac:dyDescent="0.3">
      <c r="A227" s="153">
        <v>45140</v>
      </c>
      <c r="B227" s="155">
        <v>85</v>
      </c>
      <c r="C227" s="155">
        <v>1128</v>
      </c>
      <c r="D227" s="155">
        <v>18122269</v>
      </c>
      <c r="E227" s="156" t="s">
        <v>974</v>
      </c>
      <c r="F227" s="164" t="s">
        <v>975</v>
      </c>
      <c r="G227" s="164">
        <v>31.35</v>
      </c>
      <c r="H227" s="155">
        <v>6422</v>
      </c>
      <c r="I227" s="153">
        <v>45161</v>
      </c>
      <c r="J227" s="155" t="s">
        <v>976</v>
      </c>
      <c r="K227" s="179">
        <v>18</v>
      </c>
      <c r="L227" s="158"/>
      <c r="M227" s="166"/>
    </row>
    <row r="228" spans="1:13" ht="75" customHeight="1" x14ac:dyDescent="0.3">
      <c r="A228" s="153">
        <v>45117</v>
      </c>
      <c r="B228" s="155" t="s">
        <v>977</v>
      </c>
      <c r="C228" s="155">
        <v>1139</v>
      </c>
      <c r="D228" s="155">
        <v>18122169</v>
      </c>
      <c r="E228" s="172" t="s">
        <v>891</v>
      </c>
      <c r="F228" s="164" t="s">
        <v>978</v>
      </c>
      <c r="G228" s="164">
        <v>316</v>
      </c>
      <c r="H228" s="155">
        <v>6423</v>
      </c>
      <c r="I228" s="153">
        <v>45161</v>
      </c>
      <c r="J228" s="155" t="s">
        <v>979</v>
      </c>
      <c r="K228" s="179">
        <v>15</v>
      </c>
      <c r="L228" s="158"/>
      <c r="M228" s="166"/>
    </row>
    <row r="229" spans="1:13" ht="75" customHeight="1" x14ac:dyDescent="0.3">
      <c r="A229" s="153">
        <v>45141</v>
      </c>
      <c r="B229" s="155" t="s">
        <v>980</v>
      </c>
      <c r="C229" s="155">
        <v>2660</v>
      </c>
      <c r="D229" s="155">
        <v>18122273</v>
      </c>
      <c r="E229" s="172" t="s">
        <v>981</v>
      </c>
      <c r="F229" s="164" t="s">
        <v>982</v>
      </c>
      <c r="G229" s="164">
        <v>20.8</v>
      </c>
      <c r="H229" s="155">
        <v>6424</v>
      </c>
      <c r="I229" s="153">
        <v>45161</v>
      </c>
      <c r="J229" s="155" t="s">
        <v>983</v>
      </c>
      <c r="K229" s="179">
        <v>18</v>
      </c>
      <c r="L229" s="158"/>
      <c r="M229" s="166"/>
    </row>
    <row r="230" spans="1:13" ht="75" customHeight="1" x14ac:dyDescent="0.3">
      <c r="A230" s="153">
        <v>45142</v>
      </c>
      <c r="B230" s="155" t="s">
        <v>783</v>
      </c>
      <c r="C230" s="155">
        <v>1088</v>
      </c>
      <c r="D230" s="155">
        <v>18122278</v>
      </c>
      <c r="E230" s="164" t="s">
        <v>984</v>
      </c>
      <c r="F230" s="164" t="s">
        <v>985</v>
      </c>
      <c r="G230" s="164">
        <v>140</v>
      </c>
      <c r="H230" s="155">
        <v>6426</v>
      </c>
      <c r="I230" s="153">
        <v>45161</v>
      </c>
      <c r="J230" s="155" t="s">
        <v>986</v>
      </c>
      <c r="K230" s="179">
        <v>18</v>
      </c>
      <c r="L230" s="158"/>
      <c r="M230" s="166"/>
    </row>
    <row r="231" spans="1:13" ht="75" customHeight="1" x14ac:dyDescent="0.3">
      <c r="A231" s="153">
        <v>45146</v>
      </c>
      <c r="B231" s="155" t="s">
        <v>987</v>
      </c>
      <c r="C231" s="155">
        <v>1286</v>
      </c>
      <c r="D231" s="155">
        <v>18122279</v>
      </c>
      <c r="E231" s="164" t="s">
        <v>988</v>
      </c>
      <c r="F231" s="164" t="s">
        <v>989</v>
      </c>
      <c r="G231" s="164">
        <v>41.67</v>
      </c>
      <c r="H231" s="155">
        <v>6439</v>
      </c>
      <c r="I231" s="153">
        <v>45161</v>
      </c>
      <c r="J231" s="155" t="s">
        <v>990</v>
      </c>
      <c r="K231" s="179">
        <v>18</v>
      </c>
      <c r="L231" s="158"/>
      <c r="M231" s="166"/>
    </row>
    <row r="232" spans="1:13" ht="75" customHeight="1" x14ac:dyDescent="0.3">
      <c r="A232" s="153">
        <v>45147</v>
      </c>
      <c r="B232" s="155">
        <v>14</v>
      </c>
      <c r="C232" s="155">
        <v>2541</v>
      </c>
      <c r="D232" s="155">
        <v>18122282</v>
      </c>
      <c r="E232" s="156" t="s">
        <v>991</v>
      </c>
      <c r="F232" s="164" t="s">
        <v>992</v>
      </c>
      <c r="G232" s="173">
        <v>112.5</v>
      </c>
      <c r="H232" s="155">
        <v>6440</v>
      </c>
      <c r="I232" s="153">
        <v>45161</v>
      </c>
      <c r="J232" s="155" t="s">
        <v>993</v>
      </c>
      <c r="K232" s="157">
        <v>13</v>
      </c>
      <c r="L232" s="158"/>
      <c r="M232" s="166"/>
    </row>
    <row r="233" spans="1:13" ht="75" customHeight="1" x14ac:dyDescent="0.3">
      <c r="A233" s="153">
        <v>45148</v>
      </c>
      <c r="B233" s="175" t="s">
        <v>994</v>
      </c>
      <c r="C233" s="155">
        <v>2834</v>
      </c>
      <c r="D233" s="155">
        <v>18122284</v>
      </c>
      <c r="E233" s="164" t="s">
        <v>995</v>
      </c>
      <c r="F233" s="164" t="s">
        <v>996</v>
      </c>
      <c r="G233" s="164">
        <v>41.67</v>
      </c>
      <c r="H233" s="155">
        <v>6441</v>
      </c>
      <c r="I233" s="153">
        <v>45161</v>
      </c>
      <c r="J233" s="155" t="s">
        <v>997</v>
      </c>
      <c r="K233" s="157">
        <v>0</v>
      </c>
      <c r="L233" s="158"/>
      <c r="M233" s="166"/>
    </row>
    <row r="234" spans="1:13" ht="75" customHeight="1" x14ac:dyDescent="0.3">
      <c r="A234" s="153">
        <v>45149</v>
      </c>
      <c r="B234" s="175" t="s">
        <v>998</v>
      </c>
      <c r="C234" s="155">
        <v>3098</v>
      </c>
      <c r="D234" s="155">
        <v>18122288</v>
      </c>
      <c r="E234" s="172" t="s">
        <v>999</v>
      </c>
      <c r="F234" s="164" t="s">
        <v>1000</v>
      </c>
      <c r="G234" s="164">
        <v>13.2</v>
      </c>
      <c r="H234" s="155">
        <v>6442</v>
      </c>
      <c r="I234" s="153">
        <v>45161</v>
      </c>
      <c r="J234" s="155" t="s">
        <v>1001</v>
      </c>
      <c r="K234" s="157">
        <v>0</v>
      </c>
      <c r="L234" s="158"/>
      <c r="M234" s="166"/>
    </row>
    <row r="235" spans="1:13" ht="75" customHeight="1" x14ac:dyDescent="0.3">
      <c r="A235" s="153">
        <v>45152</v>
      </c>
      <c r="B235" s="175" t="s">
        <v>1002</v>
      </c>
      <c r="C235" s="155">
        <v>3209</v>
      </c>
      <c r="D235" s="155">
        <v>18122290</v>
      </c>
      <c r="E235" s="172" t="s">
        <v>1003</v>
      </c>
      <c r="F235" s="164" t="s">
        <v>1004</v>
      </c>
      <c r="G235" s="164">
        <v>75</v>
      </c>
      <c r="H235" s="155">
        <v>6443</v>
      </c>
      <c r="I235" s="153">
        <v>45161</v>
      </c>
      <c r="J235" s="155" t="s">
        <v>1005</v>
      </c>
      <c r="K235" s="157">
        <v>0</v>
      </c>
      <c r="L235" s="158"/>
      <c r="M235" s="166"/>
    </row>
    <row r="236" spans="1:13" ht="75" customHeight="1" x14ac:dyDescent="0.3">
      <c r="A236" s="153">
        <v>45141</v>
      </c>
      <c r="B236" s="155" t="s">
        <v>1006</v>
      </c>
      <c r="C236" s="155">
        <v>5394</v>
      </c>
      <c r="D236" s="155">
        <v>18122271</v>
      </c>
      <c r="E236" s="156" t="s">
        <v>1007</v>
      </c>
      <c r="F236" s="164" t="s">
        <v>1008</v>
      </c>
      <c r="G236" s="164">
        <v>2475</v>
      </c>
      <c r="H236" s="155">
        <v>6449</v>
      </c>
      <c r="I236" s="153">
        <v>45161</v>
      </c>
      <c r="J236" s="155" t="s">
        <v>1009</v>
      </c>
      <c r="K236" s="179">
        <v>18</v>
      </c>
      <c r="L236" s="158"/>
      <c r="M236" s="166"/>
    </row>
    <row r="237" spans="1:13" ht="75" customHeight="1" x14ac:dyDescent="0.3">
      <c r="A237" s="153">
        <v>45148</v>
      </c>
      <c r="B237" s="155" t="s">
        <v>1010</v>
      </c>
      <c r="C237" s="155">
        <v>1136</v>
      </c>
      <c r="D237" s="155">
        <v>18122283</v>
      </c>
      <c r="E237" s="172" t="s">
        <v>1011</v>
      </c>
      <c r="F237" s="164" t="s">
        <v>1012</v>
      </c>
      <c r="G237" s="164">
        <v>79.2</v>
      </c>
      <c r="H237" s="155">
        <v>6450</v>
      </c>
      <c r="I237" s="153">
        <v>45161</v>
      </c>
      <c r="J237" s="155" t="s">
        <v>1013</v>
      </c>
      <c r="K237" s="179">
        <v>15</v>
      </c>
      <c r="L237" s="158"/>
      <c r="M237" s="166"/>
    </row>
    <row r="238" spans="1:13" ht="75" customHeight="1" x14ac:dyDescent="0.3">
      <c r="A238" s="153">
        <v>45149</v>
      </c>
      <c r="B238" s="155" t="s">
        <v>1014</v>
      </c>
      <c r="C238" s="155">
        <v>1693</v>
      </c>
      <c r="D238" s="155">
        <v>18122289</v>
      </c>
      <c r="E238" s="156" t="s">
        <v>1015</v>
      </c>
      <c r="F238" s="164" t="s">
        <v>1016</v>
      </c>
      <c r="G238" s="173">
        <v>16.670000000000002</v>
      </c>
      <c r="H238" s="155">
        <v>6451</v>
      </c>
      <c r="I238" s="153">
        <v>45161</v>
      </c>
      <c r="J238" s="155" t="s">
        <v>1017</v>
      </c>
      <c r="K238" s="157">
        <v>13</v>
      </c>
      <c r="L238" s="158"/>
      <c r="M238" s="166"/>
    </row>
    <row r="239" spans="1:13" ht="75" customHeight="1" x14ac:dyDescent="0.3">
      <c r="A239" s="153">
        <v>45142</v>
      </c>
      <c r="B239" s="155" t="s">
        <v>1018</v>
      </c>
      <c r="C239" s="155">
        <v>2321</v>
      </c>
      <c r="D239" s="155">
        <v>18122274</v>
      </c>
      <c r="E239" s="172" t="s">
        <v>1019</v>
      </c>
      <c r="F239" s="164" t="s">
        <v>1020</v>
      </c>
      <c r="G239" s="164">
        <v>148.5</v>
      </c>
      <c r="H239" s="155">
        <v>6476</v>
      </c>
      <c r="I239" s="153">
        <v>45162</v>
      </c>
      <c r="J239" s="155" t="s">
        <v>1021</v>
      </c>
      <c r="K239" s="157">
        <v>9</v>
      </c>
      <c r="L239" s="158"/>
      <c r="M239" s="166"/>
    </row>
    <row r="240" spans="1:13" ht="75" customHeight="1" x14ac:dyDescent="0.3">
      <c r="A240" s="153">
        <v>45149</v>
      </c>
      <c r="B240" s="175" t="s">
        <v>1022</v>
      </c>
      <c r="C240" s="155">
        <v>5128</v>
      </c>
      <c r="D240" s="155">
        <v>18122287</v>
      </c>
      <c r="E240" s="172" t="s">
        <v>1023</v>
      </c>
      <c r="F240" s="164" t="s">
        <v>1024</v>
      </c>
      <c r="G240" s="164">
        <v>42.48</v>
      </c>
      <c r="H240" s="155">
        <v>6478</v>
      </c>
      <c r="I240" s="153">
        <v>45162</v>
      </c>
      <c r="J240" s="155" t="s">
        <v>1025</v>
      </c>
      <c r="K240" s="157">
        <v>0</v>
      </c>
      <c r="L240" s="158"/>
      <c r="M240" s="166"/>
    </row>
    <row r="241" spans="1:13" ht="25.2" customHeight="1" thickBot="1" x14ac:dyDescent="0.35">
      <c r="A241" s="168"/>
      <c r="B241" s="168"/>
      <c r="C241" s="168"/>
      <c r="D241" s="168"/>
      <c r="E241" s="168"/>
      <c r="F241" s="168" t="s">
        <v>1026</v>
      </c>
      <c r="G241" s="169">
        <f>SUM(G196:G240)</f>
        <v>7262.9499999999989</v>
      </c>
      <c r="H241" s="168"/>
      <c r="I241" s="170"/>
      <c r="J241" s="168"/>
      <c r="K241" s="168"/>
      <c r="L241" s="168"/>
      <c r="M241" s="171"/>
    </row>
    <row r="242" spans="1:13" ht="79.95" customHeight="1" thickTop="1" x14ac:dyDescent="0.3">
      <c r="A242" s="175">
        <v>45153</v>
      </c>
      <c r="B242" s="175" t="s">
        <v>1027</v>
      </c>
      <c r="C242" s="155">
        <v>2531</v>
      </c>
      <c r="D242" s="155">
        <v>18122295</v>
      </c>
      <c r="E242" s="156" t="s">
        <v>1028</v>
      </c>
      <c r="F242" s="156" t="s">
        <v>1029</v>
      </c>
      <c r="G242" s="164">
        <v>127</v>
      </c>
      <c r="H242" s="155">
        <v>6818</v>
      </c>
      <c r="I242" s="175">
        <v>45174</v>
      </c>
      <c r="J242" s="155" t="s">
        <v>1030</v>
      </c>
      <c r="K242" s="179">
        <v>15</v>
      </c>
      <c r="L242" s="96"/>
      <c r="M242" s="165"/>
    </row>
    <row r="243" spans="1:13" ht="79.95" customHeight="1" x14ac:dyDescent="0.3">
      <c r="A243" s="153">
        <v>45159</v>
      </c>
      <c r="B243" s="175" t="s">
        <v>1031</v>
      </c>
      <c r="C243" s="155">
        <v>3947</v>
      </c>
      <c r="D243" s="155">
        <v>19162871</v>
      </c>
      <c r="E243" s="156" t="s">
        <v>1032</v>
      </c>
      <c r="F243" s="156" t="s">
        <v>1033</v>
      </c>
      <c r="G243" s="164">
        <v>108</v>
      </c>
      <c r="H243" s="155">
        <v>6819</v>
      </c>
      <c r="I243" s="167">
        <v>45174</v>
      </c>
      <c r="J243" s="155" t="s">
        <v>1034</v>
      </c>
      <c r="K243" s="157">
        <v>0</v>
      </c>
      <c r="L243" s="158"/>
      <c r="M243" s="166"/>
    </row>
    <row r="244" spans="1:13" ht="79.95" customHeight="1" x14ac:dyDescent="0.3">
      <c r="A244" s="153">
        <v>45159</v>
      </c>
      <c r="B244" s="155" t="s">
        <v>838</v>
      </c>
      <c r="C244" s="155">
        <v>3790</v>
      </c>
      <c r="D244" s="155">
        <v>19162872</v>
      </c>
      <c r="E244" s="156" t="s">
        <v>1035</v>
      </c>
      <c r="F244" s="156" t="s">
        <v>1036</v>
      </c>
      <c r="G244" s="164">
        <v>16.670000000000002</v>
      </c>
      <c r="H244" s="155">
        <v>6820</v>
      </c>
      <c r="I244" s="155">
        <v>45174</v>
      </c>
      <c r="J244" s="155" t="s">
        <v>1037</v>
      </c>
      <c r="K244" s="179">
        <v>18</v>
      </c>
      <c r="L244" s="158"/>
      <c r="M244" s="166"/>
    </row>
    <row r="245" spans="1:13" ht="79.95" customHeight="1" x14ac:dyDescent="0.3">
      <c r="A245" s="153" t="s">
        <v>1038</v>
      </c>
      <c r="B245" s="155" t="s">
        <v>1039</v>
      </c>
      <c r="C245" s="155">
        <v>1135</v>
      </c>
      <c r="D245" s="155">
        <v>19162873</v>
      </c>
      <c r="E245" s="156" t="s">
        <v>1040</v>
      </c>
      <c r="F245" s="156" t="s">
        <v>1041</v>
      </c>
      <c r="G245" s="164">
        <v>26.4</v>
      </c>
      <c r="H245" s="155">
        <v>6821</v>
      </c>
      <c r="I245" s="155">
        <v>45174</v>
      </c>
      <c r="J245" s="155" t="s">
        <v>1042</v>
      </c>
      <c r="K245" s="179">
        <v>15</v>
      </c>
      <c r="L245" s="158"/>
      <c r="M245" s="166"/>
    </row>
    <row r="246" spans="1:13" ht="79.95" customHeight="1" x14ac:dyDescent="0.3">
      <c r="A246" s="153" t="s">
        <v>1038</v>
      </c>
      <c r="B246" s="175" t="s">
        <v>1043</v>
      </c>
      <c r="C246" s="155">
        <v>2626</v>
      </c>
      <c r="D246" s="155">
        <v>19162874</v>
      </c>
      <c r="E246" s="156" t="s">
        <v>1044</v>
      </c>
      <c r="F246" s="156" t="s">
        <v>1045</v>
      </c>
      <c r="G246" s="164">
        <v>210</v>
      </c>
      <c r="H246" s="155">
        <v>6822</v>
      </c>
      <c r="I246" s="167">
        <v>45174</v>
      </c>
      <c r="J246" s="155" t="s">
        <v>1046</v>
      </c>
      <c r="K246" s="157">
        <v>0</v>
      </c>
      <c r="L246" s="158"/>
      <c r="M246" s="166"/>
    </row>
    <row r="247" spans="1:13" ht="79.95" customHeight="1" x14ac:dyDescent="0.3">
      <c r="A247" s="153">
        <v>45160</v>
      </c>
      <c r="B247" s="155" t="s">
        <v>1047</v>
      </c>
      <c r="C247" s="155">
        <v>5807</v>
      </c>
      <c r="D247" s="155">
        <v>19162875</v>
      </c>
      <c r="E247" s="156" t="s">
        <v>1048</v>
      </c>
      <c r="F247" s="156" t="s">
        <v>1049</v>
      </c>
      <c r="G247" s="164">
        <v>125</v>
      </c>
      <c r="H247" s="155">
        <v>6823</v>
      </c>
      <c r="I247" s="155">
        <v>45174</v>
      </c>
      <c r="J247" s="155" t="s">
        <v>1050</v>
      </c>
      <c r="K247" s="179">
        <v>15</v>
      </c>
      <c r="L247" s="158"/>
      <c r="M247" s="166"/>
    </row>
    <row r="248" spans="1:13" ht="79.95" customHeight="1" x14ac:dyDescent="0.3">
      <c r="A248" s="153">
        <v>45160</v>
      </c>
      <c r="B248" s="175" t="s">
        <v>1051</v>
      </c>
      <c r="C248" s="155">
        <v>2834</v>
      </c>
      <c r="D248" s="155">
        <v>19162876</v>
      </c>
      <c r="E248" s="156" t="s">
        <v>1052</v>
      </c>
      <c r="F248" s="156" t="s">
        <v>1053</v>
      </c>
      <c r="G248" s="164">
        <v>42.5</v>
      </c>
      <c r="H248" s="155">
        <v>6824</v>
      </c>
      <c r="I248" s="167">
        <v>45174</v>
      </c>
      <c r="J248" s="155" t="s">
        <v>1054</v>
      </c>
      <c r="K248" s="157">
        <v>0</v>
      </c>
      <c r="L248" s="158"/>
      <c r="M248" s="166"/>
    </row>
    <row r="249" spans="1:13" ht="79.95" customHeight="1" x14ac:dyDescent="0.3">
      <c r="A249" s="153">
        <v>45167</v>
      </c>
      <c r="B249" s="175" t="s">
        <v>1055</v>
      </c>
      <c r="C249" s="155">
        <v>4295</v>
      </c>
      <c r="D249" s="155">
        <v>19162888</v>
      </c>
      <c r="E249" s="156" t="s">
        <v>1056</v>
      </c>
      <c r="F249" s="156" t="s">
        <v>1057</v>
      </c>
      <c r="G249" s="164">
        <v>21.88</v>
      </c>
      <c r="H249" s="155">
        <v>6872</v>
      </c>
      <c r="I249" s="167">
        <v>45175</v>
      </c>
      <c r="J249" s="155" t="s">
        <v>1058</v>
      </c>
      <c r="K249" s="157">
        <v>0</v>
      </c>
      <c r="L249" s="158"/>
      <c r="M249" s="166"/>
    </row>
    <row r="250" spans="1:13" ht="79.95" customHeight="1" x14ac:dyDescent="0.3">
      <c r="A250" s="153">
        <v>45169</v>
      </c>
      <c r="B250" s="176" t="s">
        <v>1059</v>
      </c>
      <c r="C250" s="155">
        <v>4072</v>
      </c>
      <c r="D250" s="155">
        <v>19162889</v>
      </c>
      <c r="E250" s="156" t="s">
        <v>1060</v>
      </c>
      <c r="F250" s="156" t="s">
        <v>1061</v>
      </c>
      <c r="G250" s="164">
        <v>35</v>
      </c>
      <c r="H250" s="155">
        <v>6881</v>
      </c>
      <c r="I250" s="153">
        <v>45175</v>
      </c>
      <c r="J250" s="155" t="s">
        <v>1062</v>
      </c>
      <c r="K250" s="157">
        <v>0</v>
      </c>
      <c r="L250" s="158"/>
      <c r="M250" s="166"/>
    </row>
    <row r="251" spans="1:13" ht="79.95" customHeight="1" x14ac:dyDescent="0.3">
      <c r="A251" s="153">
        <v>45169</v>
      </c>
      <c r="B251" s="155" t="s">
        <v>1063</v>
      </c>
      <c r="C251" s="155">
        <v>1134</v>
      </c>
      <c r="D251" s="155">
        <v>19162890</v>
      </c>
      <c r="E251" s="156" t="s">
        <v>1064</v>
      </c>
      <c r="F251" s="156" t="s">
        <v>1065</v>
      </c>
      <c r="G251" s="164">
        <v>24</v>
      </c>
      <c r="H251" s="155">
        <v>6882</v>
      </c>
      <c r="I251" s="155">
        <v>45175</v>
      </c>
      <c r="J251" s="155" t="s">
        <v>1066</v>
      </c>
      <c r="K251" s="179">
        <v>15</v>
      </c>
      <c r="L251" s="158"/>
      <c r="M251" s="166"/>
    </row>
    <row r="252" spans="1:13" ht="79.95" customHeight="1" x14ac:dyDescent="0.3">
      <c r="A252" s="153">
        <v>45170</v>
      </c>
      <c r="B252" s="175" t="s">
        <v>1067</v>
      </c>
      <c r="C252" s="155">
        <v>4042</v>
      </c>
      <c r="D252" s="155">
        <v>19162891</v>
      </c>
      <c r="E252" s="156" t="s">
        <v>1068</v>
      </c>
      <c r="F252" s="156" t="s">
        <v>1069</v>
      </c>
      <c r="G252" s="164">
        <v>17.5</v>
      </c>
      <c r="H252" s="155">
        <v>6938</v>
      </c>
      <c r="I252" s="167">
        <v>45177</v>
      </c>
      <c r="J252" s="155" t="s">
        <v>1070</v>
      </c>
      <c r="K252" s="157">
        <v>0</v>
      </c>
      <c r="L252" s="158"/>
      <c r="M252" s="166"/>
    </row>
    <row r="253" spans="1:13" ht="79.95" customHeight="1" x14ac:dyDescent="0.3">
      <c r="A253" s="153">
        <v>45174</v>
      </c>
      <c r="B253" s="176" t="s">
        <v>1071</v>
      </c>
      <c r="C253" s="155">
        <v>1550</v>
      </c>
      <c r="D253" s="155">
        <v>19162893</v>
      </c>
      <c r="E253" s="156" t="s">
        <v>1072</v>
      </c>
      <c r="F253" s="156" t="s">
        <v>1073</v>
      </c>
      <c r="G253" s="164">
        <v>38.25</v>
      </c>
      <c r="H253" s="155">
        <v>6939</v>
      </c>
      <c r="I253" s="153">
        <v>45177</v>
      </c>
      <c r="J253" s="155" t="s">
        <v>1074</v>
      </c>
      <c r="K253" s="157">
        <v>0</v>
      </c>
      <c r="L253" s="158"/>
      <c r="M253" s="166"/>
    </row>
    <row r="254" spans="1:13" ht="79.95" customHeight="1" x14ac:dyDescent="0.3">
      <c r="A254" s="153">
        <v>45174</v>
      </c>
      <c r="B254" s="175" t="s">
        <v>1075</v>
      </c>
      <c r="C254" s="155">
        <v>4294</v>
      </c>
      <c r="D254" s="155">
        <v>19162894</v>
      </c>
      <c r="E254" s="156" t="s">
        <v>1076</v>
      </c>
      <c r="F254" s="156" t="s">
        <v>1077</v>
      </c>
      <c r="G254" s="164">
        <v>17.5</v>
      </c>
      <c r="H254" s="155">
        <v>6940</v>
      </c>
      <c r="I254" s="167">
        <v>45177</v>
      </c>
      <c r="J254" s="155" t="s">
        <v>1078</v>
      </c>
      <c r="K254" s="157">
        <v>0</v>
      </c>
      <c r="L254" s="158"/>
      <c r="M254" s="166"/>
    </row>
    <row r="255" spans="1:13" ht="79.95" customHeight="1" x14ac:dyDescent="0.3">
      <c r="A255" s="153">
        <v>45175</v>
      </c>
      <c r="B255" s="155" t="s">
        <v>1079</v>
      </c>
      <c r="C255" s="155">
        <v>1130</v>
      </c>
      <c r="D255" s="155">
        <v>19162895</v>
      </c>
      <c r="E255" s="156" t="s">
        <v>1080</v>
      </c>
      <c r="F255" s="156" t="s">
        <v>1081</v>
      </c>
      <c r="G255" s="164">
        <v>105.6</v>
      </c>
      <c r="H255" s="155">
        <v>6975</v>
      </c>
      <c r="I255" s="155">
        <v>45180</v>
      </c>
      <c r="J255" s="155" t="s">
        <v>1082</v>
      </c>
      <c r="K255" s="179">
        <v>15</v>
      </c>
      <c r="L255" s="158"/>
      <c r="M255" s="166"/>
    </row>
    <row r="256" spans="1:13" ht="79.95" customHeight="1" x14ac:dyDescent="0.3">
      <c r="A256" s="153">
        <v>45175</v>
      </c>
      <c r="B256" s="155" t="s">
        <v>1083</v>
      </c>
      <c r="C256" s="155">
        <v>1693</v>
      </c>
      <c r="D256" s="155">
        <v>19162897</v>
      </c>
      <c r="E256" s="156" t="s">
        <v>1084</v>
      </c>
      <c r="F256" s="156" t="s">
        <v>1085</v>
      </c>
      <c r="G256" s="173">
        <v>50</v>
      </c>
      <c r="H256" s="155">
        <v>6976</v>
      </c>
      <c r="I256" s="155">
        <v>45180</v>
      </c>
      <c r="J256" s="155" t="s">
        <v>1086</v>
      </c>
      <c r="K256" s="157">
        <v>13</v>
      </c>
      <c r="L256" s="158"/>
      <c r="M256" s="166"/>
    </row>
    <row r="257" spans="1:13" ht="79.95" customHeight="1" x14ac:dyDescent="0.3">
      <c r="A257" s="153">
        <v>45175</v>
      </c>
      <c r="B257" s="155" t="s">
        <v>1087</v>
      </c>
      <c r="C257" s="155">
        <v>2064</v>
      </c>
      <c r="D257" s="155">
        <v>19162898</v>
      </c>
      <c r="E257" s="156" t="s">
        <v>1088</v>
      </c>
      <c r="F257" s="156" t="s">
        <v>1089</v>
      </c>
      <c r="G257" s="164">
        <v>40</v>
      </c>
      <c r="H257" s="155">
        <v>6977</v>
      </c>
      <c r="I257" s="155">
        <v>45180</v>
      </c>
      <c r="J257" s="155" t="s">
        <v>1090</v>
      </c>
      <c r="K257" s="179">
        <v>15</v>
      </c>
      <c r="L257" s="158"/>
      <c r="M257" s="166"/>
    </row>
    <row r="258" spans="1:13" ht="79.95" customHeight="1" x14ac:dyDescent="0.3">
      <c r="A258" s="153">
        <v>45175</v>
      </c>
      <c r="B258" s="155" t="s">
        <v>1091</v>
      </c>
      <c r="C258" s="155">
        <v>1130</v>
      </c>
      <c r="D258" s="155">
        <v>19162899</v>
      </c>
      <c r="E258" s="156" t="s">
        <v>1092</v>
      </c>
      <c r="F258" s="156" t="s">
        <v>1081</v>
      </c>
      <c r="G258" s="164">
        <v>132</v>
      </c>
      <c r="H258" s="155">
        <v>6978</v>
      </c>
      <c r="I258" s="155">
        <v>45180</v>
      </c>
      <c r="J258" s="155" t="s">
        <v>1093</v>
      </c>
      <c r="K258" s="179">
        <v>15</v>
      </c>
      <c r="L258" s="158"/>
      <c r="M258" s="166"/>
    </row>
    <row r="259" spans="1:13" ht="79.95" customHeight="1" x14ac:dyDescent="0.3">
      <c r="A259" s="153">
        <v>45175</v>
      </c>
      <c r="B259" s="155" t="s">
        <v>1094</v>
      </c>
      <c r="C259" s="155">
        <v>4647</v>
      </c>
      <c r="D259" s="155">
        <v>19162902</v>
      </c>
      <c r="E259" s="156" t="s">
        <v>1095</v>
      </c>
      <c r="F259" s="156" t="s">
        <v>1096</v>
      </c>
      <c r="G259" s="164">
        <v>66</v>
      </c>
      <c r="H259" s="155">
        <v>6979</v>
      </c>
      <c r="I259" s="155">
        <v>45180</v>
      </c>
      <c r="J259" s="155" t="s">
        <v>1097</v>
      </c>
      <c r="K259" s="157">
        <v>9</v>
      </c>
      <c r="L259" s="158"/>
      <c r="M259" s="166"/>
    </row>
    <row r="260" spans="1:13" ht="79.95" customHeight="1" x14ac:dyDescent="0.3">
      <c r="A260" s="153">
        <v>45177</v>
      </c>
      <c r="B260" s="155">
        <v>3405</v>
      </c>
      <c r="C260" s="155">
        <v>2603</v>
      </c>
      <c r="D260" s="155">
        <v>19162905</v>
      </c>
      <c r="E260" s="156" t="s">
        <v>1098</v>
      </c>
      <c r="F260" s="156" t="s">
        <v>1099</v>
      </c>
      <c r="G260" s="164">
        <v>16.670000000000002</v>
      </c>
      <c r="H260" s="155">
        <v>7236</v>
      </c>
      <c r="I260" s="155">
        <v>45187</v>
      </c>
      <c r="J260" s="155" t="s">
        <v>1100</v>
      </c>
      <c r="K260" s="157">
        <v>0</v>
      </c>
      <c r="L260" s="158"/>
      <c r="M260" s="166"/>
    </row>
    <row r="261" spans="1:13" ht="79.95" customHeight="1" x14ac:dyDescent="0.3">
      <c r="A261" s="153">
        <v>45180</v>
      </c>
      <c r="B261" s="155" t="s">
        <v>1101</v>
      </c>
      <c r="C261" s="155">
        <v>2597</v>
      </c>
      <c r="D261" s="155">
        <v>19162906</v>
      </c>
      <c r="E261" s="156" t="s">
        <v>1102</v>
      </c>
      <c r="F261" s="156" t="s">
        <v>1103</v>
      </c>
      <c r="G261" s="164">
        <v>53.95</v>
      </c>
      <c r="H261" s="155">
        <v>7387</v>
      </c>
      <c r="I261" s="155">
        <v>45189</v>
      </c>
      <c r="J261" s="155" t="s">
        <v>1104</v>
      </c>
      <c r="K261" s="179">
        <v>18</v>
      </c>
      <c r="L261" s="158"/>
      <c r="M261" s="166"/>
    </row>
    <row r="262" spans="1:13" ht="79.95" customHeight="1" x14ac:dyDescent="0.3">
      <c r="A262" s="153">
        <v>45180</v>
      </c>
      <c r="B262" s="155" t="s">
        <v>1105</v>
      </c>
      <c r="C262" s="155">
        <v>1135</v>
      </c>
      <c r="D262" s="155">
        <v>19162907</v>
      </c>
      <c r="E262" s="156" t="s">
        <v>1040</v>
      </c>
      <c r="F262" s="156" t="s">
        <v>1106</v>
      </c>
      <c r="G262" s="164">
        <v>26.4</v>
      </c>
      <c r="H262" s="155">
        <v>7388</v>
      </c>
      <c r="I262" s="155">
        <v>45189</v>
      </c>
      <c r="J262" s="155" t="s">
        <v>1107</v>
      </c>
      <c r="K262" s="179">
        <v>15</v>
      </c>
      <c r="L262" s="158"/>
      <c r="M262" s="166"/>
    </row>
    <row r="263" spans="1:13" ht="79.95" customHeight="1" x14ac:dyDescent="0.3">
      <c r="A263" s="153">
        <v>45177</v>
      </c>
      <c r="B263" s="175" t="s">
        <v>1108</v>
      </c>
      <c r="C263" s="155">
        <v>1137</v>
      </c>
      <c r="D263" s="155">
        <v>19162908</v>
      </c>
      <c r="E263" s="156" t="s">
        <v>1109</v>
      </c>
      <c r="F263" s="156" t="s">
        <v>1110</v>
      </c>
      <c r="G263" s="164">
        <v>26.4</v>
      </c>
      <c r="H263" s="155">
        <v>7389</v>
      </c>
      <c r="I263" s="175">
        <v>45189</v>
      </c>
      <c r="J263" s="155" t="s">
        <v>1111</v>
      </c>
      <c r="K263" s="179">
        <v>15</v>
      </c>
      <c r="L263" s="158"/>
      <c r="M263" s="166"/>
    </row>
    <row r="264" spans="1:13" ht="79.95" customHeight="1" x14ac:dyDescent="0.3">
      <c r="A264" s="153">
        <v>45176</v>
      </c>
      <c r="B264" s="155" t="s">
        <v>1112</v>
      </c>
      <c r="C264" s="155">
        <v>4504</v>
      </c>
      <c r="D264" s="155">
        <v>19162904</v>
      </c>
      <c r="E264" s="156" t="s">
        <v>1113</v>
      </c>
      <c r="F264" s="156" t="s">
        <v>1114</v>
      </c>
      <c r="G264" s="164">
        <v>25</v>
      </c>
      <c r="H264" s="155">
        <v>7390</v>
      </c>
      <c r="I264" s="155">
        <v>45189</v>
      </c>
      <c r="J264" s="155" t="s">
        <v>1115</v>
      </c>
      <c r="K264" s="179">
        <v>15</v>
      </c>
      <c r="L264" s="158"/>
      <c r="M264" s="166"/>
    </row>
    <row r="265" spans="1:13" ht="79.95" customHeight="1" x14ac:dyDescent="0.3">
      <c r="A265" s="153">
        <v>45175</v>
      </c>
      <c r="B265" s="175" t="s">
        <v>1116</v>
      </c>
      <c r="C265" s="155">
        <v>2206</v>
      </c>
      <c r="D265" s="155">
        <v>19162903</v>
      </c>
      <c r="E265" s="156" t="s">
        <v>1117</v>
      </c>
      <c r="F265" s="156" t="s">
        <v>1118</v>
      </c>
      <c r="G265" s="164">
        <v>792.53</v>
      </c>
      <c r="H265" s="155">
        <v>7700</v>
      </c>
      <c r="I265" s="175">
        <v>45197</v>
      </c>
      <c r="J265" s="155" t="s">
        <v>1119</v>
      </c>
      <c r="K265" s="157">
        <v>0</v>
      </c>
      <c r="L265" s="158"/>
      <c r="M265" s="166"/>
    </row>
    <row r="266" spans="1:13" ht="79.95" customHeight="1" x14ac:dyDescent="0.3">
      <c r="A266" s="153">
        <v>45184</v>
      </c>
      <c r="B266" s="175" t="s">
        <v>1120</v>
      </c>
      <c r="C266" s="155">
        <v>954</v>
      </c>
      <c r="D266" s="155">
        <v>19162916</v>
      </c>
      <c r="E266" s="156" t="s">
        <v>1121</v>
      </c>
      <c r="F266" s="156" t="s">
        <v>1122</v>
      </c>
      <c r="G266" s="164">
        <v>34</v>
      </c>
      <c r="H266" s="155">
        <v>7701</v>
      </c>
      <c r="I266" s="175">
        <v>45197</v>
      </c>
      <c r="J266" s="155" t="s">
        <v>1123</v>
      </c>
      <c r="K266" s="157">
        <v>0</v>
      </c>
      <c r="L266" s="158"/>
      <c r="M266" s="166"/>
    </row>
    <row r="267" spans="1:13" ht="79.95" customHeight="1" x14ac:dyDescent="0.3">
      <c r="A267" s="153">
        <v>45177</v>
      </c>
      <c r="B267" s="155" t="s">
        <v>1124</v>
      </c>
      <c r="C267" s="155">
        <v>5488</v>
      </c>
      <c r="D267" s="155">
        <v>19162909</v>
      </c>
      <c r="E267" s="156" t="s">
        <v>1125</v>
      </c>
      <c r="F267" s="156" t="s">
        <v>1126</v>
      </c>
      <c r="G267" s="173">
        <v>16.5</v>
      </c>
      <c r="H267" s="155">
        <v>7702</v>
      </c>
      <c r="I267" s="155">
        <v>45197</v>
      </c>
      <c r="J267" s="155" t="s">
        <v>1127</v>
      </c>
      <c r="K267" s="157">
        <v>13</v>
      </c>
      <c r="L267" s="158"/>
      <c r="M267" s="166"/>
    </row>
    <row r="268" spans="1:13" ht="79.95" customHeight="1" x14ac:dyDescent="0.3">
      <c r="A268" s="153">
        <v>45183</v>
      </c>
      <c r="B268" s="155">
        <v>280</v>
      </c>
      <c r="C268" s="155">
        <v>1629</v>
      </c>
      <c r="D268" s="155">
        <v>19162915</v>
      </c>
      <c r="E268" s="156" t="s">
        <v>1128</v>
      </c>
      <c r="F268" s="156" t="s">
        <v>1129</v>
      </c>
      <c r="G268" s="173">
        <v>178.5</v>
      </c>
      <c r="H268" s="155">
        <v>7711</v>
      </c>
      <c r="I268" s="155">
        <v>45197</v>
      </c>
      <c r="J268" s="155" t="s">
        <v>1130</v>
      </c>
      <c r="K268" s="157">
        <v>13</v>
      </c>
      <c r="L268" s="158"/>
      <c r="M268" s="166"/>
    </row>
    <row r="269" spans="1:13" ht="22.2" customHeight="1" thickBot="1" x14ac:dyDescent="0.35">
      <c r="A269" s="168"/>
      <c r="B269" s="168"/>
      <c r="C269" s="168"/>
      <c r="D269" s="168"/>
      <c r="E269" s="168"/>
      <c r="F269" s="144" t="s">
        <v>1131</v>
      </c>
      <c r="G269" s="169">
        <f>SUM(G242:G268)</f>
        <v>2373.25</v>
      </c>
      <c r="H269" s="168"/>
      <c r="I269" s="170"/>
      <c r="J269" s="168"/>
      <c r="K269" s="168"/>
      <c r="L269" s="168"/>
      <c r="M269" s="171"/>
    </row>
    <row r="270" spans="1:13" ht="70.05" customHeight="1" thickTop="1" x14ac:dyDescent="0.3">
      <c r="A270" s="175">
        <v>45189</v>
      </c>
      <c r="B270" s="3" t="s">
        <v>1133</v>
      </c>
      <c r="C270" s="3">
        <v>4250</v>
      </c>
      <c r="D270" s="155">
        <v>19162919</v>
      </c>
      <c r="E270" s="156" t="s">
        <v>1134</v>
      </c>
      <c r="F270" s="156" t="s">
        <v>1134</v>
      </c>
      <c r="G270" s="156">
        <v>19.8</v>
      </c>
      <c r="H270" s="155">
        <v>7839</v>
      </c>
      <c r="I270" s="175">
        <v>45202</v>
      </c>
      <c r="J270" s="155" t="s">
        <v>1135</v>
      </c>
      <c r="K270" s="157">
        <v>9</v>
      </c>
      <c r="L270" s="151"/>
      <c r="M270" s="149"/>
    </row>
    <row r="271" spans="1:13" ht="70.05" customHeight="1" x14ac:dyDescent="0.3">
      <c r="A271" s="153">
        <v>45189</v>
      </c>
      <c r="B271" s="3">
        <v>478</v>
      </c>
      <c r="C271" s="3">
        <v>2856</v>
      </c>
      <c r="D271" s="155">
        <v>19162922</v>
      </c>
      <c r="E271" s="156" t="s">
        <v>1136</v>
      </c>
      <c r="F271" s="156" t="s">
        <v>1136</v>
      </c>
      <c r="G271" s="156">
        <v>682.5</v>
      </c>
      <c r="H271" s="155">
        <v>7840</v>
      </c>
      <c r="I271" s="175">
        <v>45202</v>
      </c>
      <c r="J271" s="155" t="s">
        <v>1137</v>
      </c>
      <c r="K271" s="157">
        <v>9</v>
      </c>
      <c r="L271" s="151"/>
      <c r="M271" s="149"/>
    </row>
    <row r="272" spans="1:13" ht="70.05" customHeight="1" x14ac:dyDescent="0.3">
      <c r="A272" s="153">
        <v>45183</v>
      </c>
      <c r="B272" s="3">
        <v>307</v>
      </c>
      <c r="C272" s="3">
        <v>2251</v>
      </c>
      <c r="D272" s="155">
        <v>19162914</v>
      </c>
      <c r="E272" s="156" t="s">
        <v>1138</v>
      </c>
      <c r="F272" s="156" t="s">
        <v>1138</v>
      </c>
      <c r="G272" s="156">
        <v>37.380000000000003</v>
      </c>
      <c r="H272" s="155">
        <v>7838</v>
      </c>
      <c r="I272" s="155">
        <v>45202</v>
      </c>
      <c r="J272" s="155" t="s">
        <v>1139</v>
      </c>
      <c r="K272" s="157">
        <v>18</v>
      </c>
      <c r="L272" s="151"/>
      <c r="M272" s="149"/>
    </row>
    <row r="273" spans="1:13" ht="70.05" customHeight="1" x14ac:dyDescent="0.3">
      <c r="A273" s="153">
        <v>45189</v>
      </c>
      <c r="B273" s="3">
        <v>477</v>
      </c>
      <c r="C273" s="3">
        <v>2643</v>
      </c>
      <c r="D273" s="155">
        <v>19162921</v>
      </c>
      <c r="E273" s="156" t="s">
        <v>1140</v>
      </c>
      <c r="F273" s="156" t="s">
        <v>1140</v>
      </c>
      <c r="G273" s="156">
        <v>1230</v>
      </c>
      <c r="H273" s="155">
        <v>7841</v>
      </c>
      <c r="I273" s="155">
        <v>45202</v>
      </c>
      <c r="J273" s="155" t="s">
        <v>1141</v>
      </c>
      <c r="K273" s="157">
        <v>9</v>
      </c>
      <c r="L273" s="151"/>
      <c r="M273" s="149"/>
    </row>
    <row r="274" spans="1:13" ht="70.05" customHeight="1" x14ac:dyDescent="0.3">
      <c r="A274" s="153">
        <v>45189</v>
      </c>
      <c r="B274" s="3">
        <v>328</v>
      </c>
      <c r="C274" s="3">
        <v>4182</v>
      </c>
      <c r="D274" s="155">
        <v>19162920</v>
      </c>
      <c r="E274" s="156" t="s">
        <v>1142</v>
      </c>
      <c r="F274" s="156" t="s">
        <v>1142</v>
      </c>
      <c r="G274" s="156">
        <v>4400</v>
      </c>
      <c r="H274" s="155">
        <v>7842</v>
      </c>
      <c r="I274" s="175">
        <v>45202</v>
      </c>
      <c r="J274" s="155" t="s">
        <v>1143</v>
      </c>
      <c r="K274" s="157">
        <v>18</v>
      </c>
      <c r="L274" s="151"/>
      <c r="M274" s="149"/>
    </row>
    <row r="275" spans="1:13" ht="70.05" customHeight="1" x14ac:dyDescent="0.3">
      <c r="A275" s="153">
        <v>45191</v>
      </c>
      <c r="B275" s="3" t="s">
        <v>1144</v>
      </c>
      <c r="C275" s="3">
        <v>2976</v>
      </c>
      <c r="D275" s="155">
        <v>19162937</v>
      </c>
      <c r="E275" s="156" t="s">
        <v>1145</v>
      </c>
      <c r="F275" s="156" t="s">
        <v>1145</v>
      </c>
      <c r="G275" s="156">
        <v>22.5</v>
      </c>
      <c r="H275" s="155">
        <v>7843</v>
      </c>
      <c r="I275" s="155">
        <v>45202</v>
      </c>
      <c r="J275" s="155" t="s">
        <v>1146</v>
      </c>
      <c r="K275" s="157">
        <v>18</v>
      </c>
      <c r="L275" s="151"/>
      <c r="M275" s="149"/>
    </row>
    <row r="276" spans="1:13" ht="70.05" customHeight="1" x14ac:dyDescent="0.3">
      <c r="A276" s="153">
        <v>45191</v>
      </c>
      <c r="B276" s="202" t="s">
        <v>1147</v>
      </c>
      <c r="C276" s="3">
        <v>5009</v>
      </c>
      <c r="D276" s="155">
        <v>19162936</v>
      </c>
      <c r="E276" s="156" t="s">
        <v>1148</v>
      </c>
      <c r="F276" s="156" t="s">
        <v>1148</v>
      </c>
      <c r="G276" s="156">
        <v>13.5</v>
      </c>
      <c r="H276" s="155">
        <v>7883</v>
      </c>
      <c r="I276" s="175">
        <v>45203</v>
      </c>
      <c r="J276" s="155" t="s">
        <v>1149</v>
      </c>
      <c r="K276" s="157">
        <v>0</v>
      </c>
      <c r="L276" s="151"/>
      <c r="M276" s="149"/>
    </row>
    <row r="277" spans="1:13" ht="70.05" customHeight="1" x14ac:dyDescent="0.3">
      <c r="A277" s="153">
        <v>45195</v>
      </c>
      <c r="B277" s="202" t="s">
        <v>1150</v>
      </c>
      <c r="C277" s="3">
        <v>3436</v>
      </c>
      <c r="D277" s="155">
        <v>19162956</v>
      </c>
      <c r="E277" s="156" t="s">
        <v>1151</v>
      </c>
      <c r="F277" s="156" t="s">
        <v>1151</v>
      </c>
      <c r="G277" s="156">
        <v>20.83</v>
      </c>
      <c r="H277" s="155">
        <v>7884</v>
      </c>
      <c r="I277" s="175">
        <v>45203</v>
      </c>
      <c r="J277" s="155" t="s">
        <v>1152</v>
      </c>
      <c r="K277" s="157">
        <v>0</v>
      </c>
      <c r="L277" s="151"/>
      <c r="M277" s="149"/>
    </row>
    <row r="278" spans="1:13" ht="70.05" customHeight="1" x14ac:dyDescent="0.3">
      <c r="A278" s="153">
        <v>45189</v>
      </c>
      <c r="B278" s="3" t="s">
        <v>1153</v>
      </c>
      <c r="C278" s="3">
        <v>3091</v>
      </c>
      <c r="D278" s="155">
        <v>19162885</v>
      </c>
      <c r="E278" s="156" t="s">
        <v>1154</v>
      </c>
      <c r="F278" s="156" t="s">
        <v>1154</v>
      </c>
      <c r="G278" s="156">
        <v>74.25</v>
      </c>
      <c r="H278" s="155">
        <v>7844</v>
      </c>
      <c r="I278" s="176">
        <v>45202</v>
      </c>
      <c r="J278" s="155" t="s">
        <v>1155</v>
      </c>
      <c r="K278" s="157">
        <v>18</v>
      </c>
      <c r="L278" s="151"/>
      <c r="M278" s="149"/>
    </row>
    <row r="279" spans="1:13" ht="70.05" customHeight="1" x14ac:dyDescent="0.3">
      <c r="A279" s="153">
        <v>45184</v>
      </c>
      <c r="B279" s="3" t="s">
        <v>1156</v>
      </c>
      <c r="C279" s="3">
        <v>5118</v>
      </c>
      <c r="D279" s="155">
        <v>19162917</v>
      </c>
      <c r="E279" s="156" t="s">
        <v>1157</v>
      </c>
      <c r="F279" s="156" t="s">
        <v>1157</v>
      </c>
      <c r="G279" s="156">
        <v>26.67</v>
      </c>
      <c r="H279" s="155">
        <v>7987</v>
      </c>
      <c r="I279" s="155">
        <v>45205</v>
      </c>
      <c r="J279" s="155" t="s">
        <v>1158</v>
      </c>
      <c r="K279" s="157">
        <v>15</v>
      </c>
      <c r="L279" s="151"/>
      <c r="M279" s="149"/>
    </row>
    <row r="280" spans="1:13" ht="70.05" customHeight="1" x14ac:dyDescent="0.3">
      <c r="A280" s="153">
        <v>45195</v>
      </c>
      <c r="B280" s="3" t="s">
        <v>1159</v>
      </c>
      <c r="C280" s="3">
        <v>1134</v>
      </c>
      <c r="D280" s="155">
        <v>19162957</v>
      </c>
      <c r="E280" s="156" t="s">
        <v>1160</v>
      </c>
      <c r="F280" s="156" t="s">
        <v>1160</v>
      </c>
      <c r="G280" s="156">
        <v>30</v>
      </c>
      <c r="H280" s="155">
        <v>7993</v>
      </c>
      <c r="I280" s="175">
        <v>45205</v>
      </c>
      <c r="J280" s="155" t="s">
        <v>1161</v>
      </c>
      <c r="K280" s="157">
        <v>15</v>
      </c>
      <c r="L280" s="151"/>
      <c r="M280" s="149"/>
    </row>
    <row r="281" spans="1:13" ht="70.05" customHeight="1" x14ac:dyDescent="0.3">
      <c r="A281" s="153">
        <v>45196</v>
      </c>
      <c r="B281" s="3" t="s">
        <v>1162</v>
      </c>
      <c r="C281" s="3">
        <v>2325</v>
      </c>
      <c r="D281" s="155">
        <v>19162970</v>
      </c>
      <c r="E281" s="156" t="s">
        <v>1163</v>
      </c>
      <c r="F281" s="156" t="s">
        <v>1163</v>
      </c>
      <c r="G281" s="156">
        <v>38.409999999999997</v>
      </c>
      <c r="H281" s="155">
        <v>7994</v>
      </c>
      <c r="I281" s="176">
        <v>45205</v>
      </c>
      <c r="J281" s="155" t="s">
        <v>1164</v>
      </c>
      <c r="K281" s="157">
        <v>18</v>
      </c>
      <c r="L281" s="151"/>
      <c r="M281" s="149"/>
    </row>
    <row r="282" spans="1:13" ht="70.05" customHeight="1" x14ac:dyDescent="0.3">
      <c r="A282" s="153">
        <v>45198</v>
      </c>
      <c r="B282" s="3" t="s">
        <v>1165</v>
      </c>
      <c r="C282" s="3">
        <v>7605</v>
      </c>
      <c r="D282" s="155">
        <v>19163090</v>
      </c>
      <c r="E282" s="156" t="s">
        <v>1166</v>
      </c>
      <c r="F282" s="156" t="s">
        <v>1166</v>
      </c>
      <c r="G282" s="156">
        <v>2475</v>
      </c>
      <c r="H282" s="155">
        <v>8397</v>
      </c>
      <c r="I282" s="175">
        <v>45222</v>
      </c>
      <c r="J282" s="155" t="s">
        <v>1167</v>
      </c>
      <c r="K282" s="157">
        <v>18</v>
      </c>
      <c r="L282" s="151"/>
      <c r="M282" s="149"/>
    </row>
    <row r="283" spans="1:13" ht="70.05" customHeight="1" x14ac:dyDescent="0.3">
      <c r="A283" s="153">
        <v>45205</v>
      </c>
      <c r="B283" s="3" t="s">
        <v>1168</v>
      </c>
      <c r="C283" s="3">
        <v>4707</v>
      </c>
      <c r="D283" s="155">
        <v>19163093</v>
      </c>
      <c r="E283" s="156" t="s">
        <v>1169</v>
      </c>
      <c r="F283" s="156" t="s">
        <v>1169</v>
      </c>
      <c r="G283" s="156">
        <v>49.5</v>
      </c>
      <c r="H283" s="155">
        <v>8399</v>
      </c>
      <c r="I283" s="155">
        <v>45222</v>
      </c>
      <c r="J283" s="155" t="s">
        <v>1170</v>
      </c>
      <c r="K283" s="157">
        <v>9</v>
      </c>
      <c r="L283" s="151"/>
      <c r="M283" s="149"/>
    </row>
    <row r="284" spans="1:13" ht="70.05" customHeight="1" x14ac:dyDescent="0.3">
      <c r="A284" s="153">
        <v>45204</v>
      </c>
      <c r="B284" s="3" t="s">
        <v>1171</v>
      </c>
      <c r="C284" s="3">
        <v>2770</v>
      </c>
      <c r="D284" s="155">
        <v>19163092</v>
      </c>
      <c r="E284" s="156" t="s">
        <v>1172</v>
      </c>
      <c r="F284" s="156" t="s">
        <v>1172</v>
      </c>
      <c r="G284" s="156">
        <v>764.19</v>
      </c>
      <c r="H284" s="155">
        <v>8398</v>
      </c>
      <c r="I284" s="155">
        <v>45222</v>
      </c>
      <c r="J284" s="155" t="s">
        <v>1173</v>
      </c>
      <c r="K284" s="157">
        <v>9</v>
      </c>
      <c r="L284" s="151"/>
      <c r="M284" s="149"/>
    </row>
    <row r="285" spans="1:13" ht="70.05" customHeight="1" x14ac:dyDescent="0.3">
      <c r="A285" s="153">
        <v>45212</v>
      </c>
      <c r="B285" s="153" t="s">
        <v>1174</v>
      </c>
      <c r="C285" s="3">
        <v>4291</v>
      </c>
      <c r="D285" s="155">
        <v>19163070</v>
      </c>
      <c r="E285" s="156" t="s">
        <v>1175</v>
      </c>
      <c r="F285" s="156" t="s">
        <v>1175</v>
      </c>
      <c r="G285" s="156">
        <v>48</v>
      </c>
      <c r="H285" s="155">
        <v>8613</v>
      </c>
      <c r="I285" s="155">
        <v>45229</v>
      </c>
      <c r="J285" s="155" t="s">
        <v>1176</v>
      </c>
      <c r="K285" s="157">
        <v>15</v>
      </c>
      <c r="L285" s="151"/>
      <c r="M285" s="149"/>
    </row>
    <row r="286" spans="1:13" ht="70.05" customHeight="1" x14ac:dyDescent="0.3">
      <c r="A286" s="153">
        <v>45212</v>
      </c>
      <c r="B286" s="3" t="s">
        <v>1177</v>
      </c>
      <c r="C286" s="3">
        <v>4504</v>
      </c>
      <c r="D286" s="155">
        <v>19163071</v>
      </c>
      <c r="E286" s="156" t="s">
        <v>1178</v>
      </c>
      <c r="F286" s="156" t="s">
        <v>1178</v>
      </c>
      <c r="G286" s="156">
        <v>175</v>
      </c>
      <c r="H286" s="155">
        <v>8614</v>
      </c>
      <c r="I286" s="155">
        <v>45229</v>
      </c>
      <c r="J286" s="155" t="s">
        <v>1179</v>
      </c>
      <c r="K286" s="157">
        <v>15</v>
      </c>
      <c r="L286" s="151"/>
      <c r="M286" s="149"/>
    </row>
    <row r="287" spans="1:13" ht="70.05" customHeight="1" x14ac:dyDescent="0.3">
      <c r="A287" s="153">
        <v>45209</v>
      </c>
      <c r="B287" s="202" t="s">
        <v>1180</v>
      </c>
      <c r="C287" s="3">
        <v>5367</v>
      </c>
      <c r="D287" s="155">
        <v>19163094</v>
      </c>
      <c r="E287" s="156" t="s">
        <v>1181</v>
      </c>
      <c r="F287" s="156" t="s">
        <v>1181</v>
      </c>
      <c r="G287" s="156">
        <v>794.7</v>
      </c>
      <c r="H287" s="155">
        <v>8615</v>
      </c>
      <c r="I287" s="155">
        <v>45229</v>
      </c>
      <c r="J287" s="155" t="s">
        <v>1182</v>
      </c>
      <c r="K287" s="157">
        <v>0</v>
      </c>
      <c r="L287" s="151"/>
      <c r="M287" s="149"/>
    </row>
    <row r="288" spans="1:13" ht="70.05" customHeight="1" x14ac:dyDescent="0.3">
      <c r="A288" s="153">
        <v>45211</v>
      </c>
      <c r="B288" s="3" t="s">
        <v>1183</v>
      </c>
      <c r="C288" s="3">
        <v>6605</v>
      </c>
      <c r="D288" s="155">
        <v>19163096</v>
      </c>
      <c r="E288" s="156" t="s">
        <v>1184</v>
      </c>
      <c r="F288" s="156" t="s">
        <v>1184</v>
      </c>
      <c r="G288" s="156">
        <v>33</v>
      </c>
      <c r="H288" s="155">
        <v>8616</v>
      </c>
      <c r="I288" s="155">
        <v>45229</v>
      </c>
      <c r="J288" s="155" t="s">
        <v>1185</v>
      </c>
      <c r="K288" s="157">
        <v>15</v>
      </c>
      <c r="L288" s="151"/>
      <c r="M288" s="149"/>
    </row>
    <row r="289" spans="1:13" ht="70.05" customHeight="1" x14ac:dyDescent="0.3">
      <c r="A289" s="153">
        <v>45212</v>
      </c>
      <c r="B289" s="3" t="s">
        <v>1186</v>
      </c>
      <c r="C289" s="3">
        <v>1136</v>
      </c>
      <c r="D289" s="155">
        <v>19163100</v>
      </c>
      <c r="E289" s="156" t="s">
        <v>1187</v>
      </c>
      <c r="F289" s="156" t="s">
        <v>1187</v>
      </c>
      <c r="G289" s="156">
        <v>26.4</v>
      </c>
      <c r="H289" s="155">
        <v>8617</v>
      </c>
      <c r="I289" s="155">
        <v>45229</v>
      </c>
      <c r="J289" s="155" t="s">
        <v>1188</v>
      </c>
      <c r="K289" s="157">
        <v>15</v>
      </c>
      <c r="L289" s="151"/>
      <c r="M289" s="149"/>
    </row>
    <row r="290" spans="1:13" ht="70.05" customHeight="1" x14ac:dyDescent="0.3">
      <c r="A290" s="204">
        <v>45212</v>
      </c>
      <c r="B290" s="3" t="s">
        <v>1189</v>
      </c>
      <c r="C290" s="3">
        <v>1131</v>
      </c>
      <c r="D290" s="155">
        <v>19163101</v>
      </c>
      <c r="E290" s="156" t="s">
        <v>1190</v>
      </c>
      <c r="F290" s="156" t="s">
        <v>1190</v>
      </c>
      <c r="G290" s="156">
        <v>30</v>
      </c>
      <c r="H290" s="155">
        <v>8634</v>
      </c>
      <c r="I290" s="155">
        <v>45229</v>
      </c>
      <c r="J290" s="155" t="s">
        <v>1191</v>
      </c>
      <c r="K290" s="157">
        <v>15</v>
      </c>
      <c r="L290" s="151"/>
      <c r="M290" s="149"/>
    </row>
    <row r="291" spans="1:13" ht="70.05" customHeight="1" x14ac:dyDescent="0.3">
      <c r="A291" s="153">
        <v>45212</v>
      </c>
      <c r="B291" s="3" t="s">
        <v>1192</v>
      </c>
      <c r="C291" s="203">
        <v>4428</v>
      </c>
      <c r="D291" s="155">
        <v>19163103</v>
      </c>
      <c r="E291" s="156" t="s">
        <v>1193</v>
      </c>
      <c r="F291" s="156" t="s">
        <v>1193</v>
      </c>
      <c r="G291" s="156">
        <v>41.65</v>
      </c>
      <c r="H291" s="155">
        <v>8635</v>
      </c>
      <c r="I291" s="175">
        <v>45229</v>
      </c>
      <c r="J291" s="155" t="s">
        <v>1194</v>
      </c>
      <c r="K291" s="157">
        <v>13</v>
      </c>
      <c r="L291" s="151"/>
      <c r="M291" s="149"/>
    </row>
    <row r="292" spans="1:13" ht="70.05" customHeight="1" x14ac:dyDescent="0.3">
      <c r="A292" s="153">
        <v>45216</v>
      </c>
      <c r="B292" s="3" t="s">
        <v>1195</v>
      </c>
      <c r="C292" s="3">
        <v>5490</v>
      </c>
      <c r="D292" s="155">
        <v>19163104</v>
      </c>
      <c r="E292" s="156" t="s">
        <v>1196</v>
      </c>
      <c r="F292" s="156" t="s">
        <v>1196</v>
      </c>
      <c r="G292" s="156">
        <v>76</v>
      </c>
      <c r="H292" s="155">
        <v>8637</v>
      </c>
      <c r="I292" s="155">
        <v>45229</v>
      </c>
      <c r="J292" s="155" t="s">
        <v>1197</v>
      </c>
      <c r="K292" s="157">
        <v>18</v>
      </c>
      <c r="L292" s="151"/>
      <c r="M292" s="149"/>
    </row>
    <row r="293" spans="1:13" ht="70.05" customHeight="1" x14ac:dyDescent="0.3">
      <c r="A293" s="153">
        <v>794406</v>
      </c>
      <c r="C293" s="3">
        <v>4545</v>
      </c>
      <c r="D293" s="155">
        <v>19163105</v>
      </c>
      <c r="E293" s="156" t="s">
        <v>1198</v>
      </c>
      <c r="F293" s="156" t="s">
        <v>1198</v>
      </c>
      <c r="G293" s="156">
        <v>25</v>
      </c>
      <c r="H293" s="155">
        <v>8638</v>
      </c>
      <c r="I293" s="175">
        <v>45229</v>
      </c>
      <c r="J293" s="155" t="s">
        <v>1199</v>
      </c>
      <c r="K293" s="157">
        <v>0</v>
      </c>
      <c r="L293" s="151"/>
      <c r="M293" s="149"/>
    </row>
    <row r="294" spans="1:13" ht="70.05" customHeight="1" x14ac:dyDescent="0.3">
      <c r="A294" s="153">
        <v>45216</v>
      </c>
      <c r="B294" s="153" t="s">
        <v>1200</v>
      </c>
      <c r="C294" s="3">
        <v>1139</v>
      </c>
      <c r="D294" s="155">
        <v>19163106</v>
      </c>
      <c r="E294" s="156" t="s">
        <v>1201</v>
      </c>
      <c r="F294" s="156" t="s">
        <v>1201</v>
      </c>
      <c r="G294" s="156">
        <v>26.4</v>
      </c>
      <c r="H294" s="155">
        <v>8640</v>
      </c>
      <c r="I294" s="175">
        <v>45229</v>
      </c>
      <c r="J294" s="155" t="s">
        <v>1202</v>
      </c>
      <c r="K294" s="157">
        <v>15</v>
      </c>
      <c r="L294" s="151"/>
      <c r="M294" s="149"/>
    </row>
    <row r="295" spans="1:13" ht="70.05" customHeight="1" x14ac:dyDescent="0.3">
      <c r="A295" s="153">
        <v>45219</v>
      </c>
      <c r="B295" s="3" t="s">
        <v>1203</v>
      </c>
      <c r="C295" s="3">
        <v>5490</v>
      </c>
      <c r="D295" s="155">
        <v>19163142</v>
      </c>
      <c r="E295" s="156" t="s">
        <v>1204</v>
      </c>
      <c r="F295" s="156" t="s">
        <v>1204</v>
      </c>
      <c r="G295" s="156">
        <v>57</v>
      </c>
      <c r="H295" s="155">
        <v>8641</v>
      </c>
      <c r="I295" s="155">
        <v>45229</v>
      </c>
      <c r="J295" s="155" t="s">
        <v>1205</v>
      </c>
      <c r="K295" s="157">
        <v>18</v>
      </c>
      <c r="L295" s="151"/>
      <c r="M295" s="149"/>
    </row>
    <row r="296" spans="1:13" ht="70.05" customHeight="1" x14ac:dyDescent="0.3">
      <c r="A296" s="153">
        <v>45219</v>
      </c>
      <c r="B296" s="3" t="s">
        <v>1206</v>
      </c>
      <c r="C296" s="3">
        <v>4962</v>
      </c>
      <c r="D296" s="155">
        <v>19163141</v>
      </c>
      <c r="E296" s="156" t="s">
        <v>1207</v>
      </c>
      <c r="F296" s="156" t="s">
        <v>1207</v>
      </c>
      <c r="G296" s="156">
        <v>118.75</v>
      </c>
      <c r="H296" s="155">
        <v>8642</v>
      </c>
      <c r="I296" s="155">
        <v>45229</v>
      </c>
      <c r="J296" s="155" t="s">
        <v>1208</v>
      </c>
      <c r="K296" s="157">
        <v>15</v>
      </c>
      <c r="L296" s="151"/>
      <c r="M296" s="149"/>
    </row>
    <row r="297" spans="1:13" ht="70.05" customHeight="1" x14ac:dyDescent="0.3">
      <c r="A297" s="153">
        <v>44581</v>
      </c>
      <c r="B297" s="3">
        <v>60</v>
      </c>
      <c r="C297" s="3" t="s">
        <v>1209</v>
      </c>
      <c r="D297" s="155"/>
      <c r="E297" s="156" t="s">
        <v>1210</v>
      </c>
      <c r="F297" s="156" t="s">
        <v>1211</v>
      </c>
      <c r="G297" s="156">
        <v>-8275.02</v>
      </c>
      <c r="H297" s="155">
        <v>8376</v>
      </c>
      <c r="I297" s="155">
        <v>45218</v>
      </c>
      <c r="J297" s="155" t="s">
        <v>1212</v>
      </c>
      <c r="K297" s="157">
        <v>19</v>
      </c>
      <c r="L297" s="151"/>
      <c r="M297" s="149"/>
    </row>
    <row r="298" spans="1:13" ht="29.4" customHeight="1" thickBot="1" x14ac:dyDescent="0.35">
      <c r="A298" s="168"/>
      <c r="B298" s="168"/>
      <c r="C298" s="168"/>
      <c r="D298" s="168"/>
      <c r="E298" s="168"/>
      <c r="F298" s="168" t="s">
        <v>1213</v>
      </c>
      <c r="G298" s="169">
        <f>SUM(G270:G297)</f>
        <v>3061.41</v>
      </c>
      <c r="H298" s="168"/>
      <c r="I298" s="170"/>
      <c r="J298" s="168"/>
      <c r="K298" s="168"/>
      <c r="L298" s="151"/>
      <c r="M298" s="149"/>
    </row>
    <row r="299" spans="1:13" ht="22.2" customHeight="1" thickTop="1" x14ac:dyDescent="0.3">
      <c r="A299" s="151"/>
      <c r="B299" s="151"/>
      <c r="C299" s="151"/>
      <c r="D299" s="151"/>
      <c r="E299" s="151"/>
      <c r="F299" s="151"/>
      <c r="G299" s="174"/>
      <c r="H299" s="151"/>
      <c r="I299" s="152"/>
      <c r="J299" s="151"/>
      <c r="K299" s="151"/>
      <c r="L299" s="151"/>
      <c r="M299" s="149"/>
    </row>
    <row r="300" spans="1:13" ht="22.2" customHeight="1" x14ac:dyDescent="0.3">
      <c r="A300" s="151"/>
      <c r="B300" s="151"/>
      <c r="C300" s="151"/>
      <c r="D300" s="151"/>
      <c r="E300" s="151"/>
      <c r="F300" s="151"/>
      <c r="G300" s="174"/>
      <c r="H300" s="151"/>
      <c r="I300" s="152"/>
      <c r="J300" s="151"/>
      <c r="K300" s="151"/>
      <c r="L300" s="151"/>
      <c r="M300" s="149"/>
    </row>
    <row r="301" spans="1:13" ht="22.2" customHeight="1" x14ac:dyDescent="0.3">
      <c r="A301" s="151"/>
      <c r="B301" s="151"/>
      <c r="C301" s="151"/>
      <c r="D301" s="151"/>
      <c r="E301" s="151"/>
      <c r="F301" s="151"/>
      <c r="G301" s="174"/>
      <c r="H301" s="151"/>
      <c r="I301" s="152"/>
      <c r="J301" s="151"/>
      <c r="K301" s="151"/>
      <c r="L301" s="151"/>
      <c r="M301" s="149"/>
    </row>
    <row r="302" spans="1:13" ht="25.2" customHeight="1" x14ac:dyDescent="0.3">
      <c r="A302" s="151"/>
      <c r="B302" s="151"/>
      <c r="C302" s="151"/>
      <c r="D302" s="151"/>
      <c r="E302" s="151"/>
      <c r="F302" s="151"/>
      <c r="G302" s="174"/>
      <c r="H302" s="151"/>
      <c r="I302" s="152"/>
      <c r="J302" s="151"/>
      <c r="K302" s="151"/>
      <c r="L302" s="151"/>
      <c r="M302" s="149"/>
    </row>
    <row r="303" spans="1:13" ht="30" customHeight="1" thickBot="1" x14ac:dyDescent="0.35">
      <c r="A303" s="137"/>
      <c r="B303" s="138"/>
      <c r="C303" s="138"/>
      <c r="D303" s="138"/>
      <c r="E303" s="138"/>
      <c r="F303" s="147" t="s">
        <v>1214</v>
      </c>
      <c r="G303" s="148">
        <f>+G146+G148+G149+G151+G157+G168+G195+G241+G269+G298</f>
        <v>501747.78000000009</v>
      </c>
      <c r="H303" s="138"/>
      <c r="I303" s="139"/>
      <c r="J303" s="138"/>
      <c r="K303" s="138"/>
      <c r="L303" s="140"/>
      <c r="M303" s="149"/>
    </row>
    <row r="304" spans="1:13" ht="30" customHeight="1" thickTop="1" x14ac:dyDescent="0.3">
      <c r="A304" s="125"/>
      <c r="B304" s="125"/>
      <c r="C304" s="125"/>
      <c r="D304" s="125"/>
      <c r="E304" s="125"/>
      <c r="F304" s="125"/>
      <c r="G304" s="126"/>
      <c r="H304" s="125"/>
      <c r="I304" s="127"/>
      <c r="J304" s="125"/>
      <c r="K304" s="125"/>
      <c r="L304" s="125"/>
    </row>
    <row r="305" spans="7:16" ht="18" customHeight="1" x14ac:dyDescent="0.3">
      <c r="I305" s="119"/>
    </row>
    <row r="306" spans="7:16" x14ac:dyDescent="0.3">
      <c r="I306" s="119"/>
    </row>
    <row r="307" spans="7:16" x14ac:dyDescent="0.3">
      <c r="I307" s="119"/>
    </row>
    <row r="308" spans="7:16" x14ac:dyDescent="0.3">
      <c r="G308" s="199" t="s">
        <v>643</v>
      </c>
      <c r="H308" s="199"/>
      <c r="I308" s="199"/>
      <c r="J308" s="199"/>
      <c r="K308" s="199"/>
      <c r="L308" s="120" t="s">
        <v>188</v>
      </c>
      <c r="P308" s="3">
        <v>449273.77</v>
      </c>
    </row>
    <row r="309" spans="7:16" x14ac:dyDescent="0.3">
      <c r="G309" s="75">
        <v>0</v>
      </c>
      <c r="H309" s="121" t="s">
        <v>644</v>
      </c>
      <c r="I309" s="122"/>
      <c r="J309" s="123"/>
      <c r="K309" s="124">
        <f>343580.87+854.03</f>
        <v>344434.9</v>
      </c>
      <c r="L309" s="124"/>
      <c r="M309" s="1"/>
      <c r="N309" s="1">
        <f>+M309-K309</f>
        <v>-344434.9</v>
      </c>
      <c r="O309" s="3">
        <v>1333.83</v>
      </c>
      <c r="P309" s="1">
        <v>1472.65</v>
      </c>
    </row>
    <row r="310" spans="7:16" x14ac:dyDescent="0.3">
      <c r="G310" s="74">
        <v>9</v>
      </c>
      <c r="H310" s="121" t="s">
        <v>645</v>
      </c>
      <c r="I310" s="122"/>
      <c r="J310" s="123"/>
      <c r="K310" s="124">
        <f>3629.1+2745.99</f>
        <v>6375.09</v>
      </c>
      <c r="L310" s="124"/>
      <c r="M310" s="1"/>
      <c r="N310" s="1">
        <f>+M310-K310</f>
        <v>-6375.09</v>
      </c>
      <c r="O310" s="3">
        <v>66</v>
      </c>
      <c r="P310" s="3">
        <v>2537</v>
      </c>
    </row>
    <row r="311" spans="7:16" x14ac:dyDescent="0.3">
      <c r="G311" s="74">
        <v>13</v>
      </c>
      <c r="H311" s="121" t="s">
        <v>646</v>
      </c>
      <c r="I311" s="122"/>
      <c r="J311" s="123"/>
      <c r="K311" s="124">
        <f>652.56+41.65</f>
        <v>694.20999999999992</v>
      </c>
      <c r="L311" s="124"/>
      <c r="M311" s="1"/>
      <c r="O311" s="3">
        <v>245</v>
      </c>
      <c r="P311" s="3">
        <v>16593.009999999998</v>
      </c>
    </row>
    <row r="312" spans="7:16" x14ac:dyDescent="0.3">
      <c r="G312" s="76">
        <v>15</v>
      </c>
      <c r="H312" s="121" t="s">
        <v>660</v>
      </c>
      <c r="I312" s="122"/>
      <c r="J312" s="123"/>
      <c r="K312" s="124">
        <f>29314.53+514.22</f>
        <v>29828.75</v>
      </c>
      <c r="L312" s="124"/>
      <c r="M312" s="1"/>
    </row>
    <row r="313" spans="7:16" x14ac:dyDescent="0.3">
      <c r="G313" s="74">
        <v>18</v>
      </c>
      <c r="H313" s="121" t="s">
        <v>647</v>
      </c>
      <c r="I313" s="122"/>
      <c r="J313" s="123"/>
      <c r="K313" s="124">
        <f>86228.65+7180.54</f>
        <v>93409.189999999988</v>
      </c>
      <c r="L313" s="124"/>
      <c r="M313" s="1"/>
      <c r="O313" s="3">
        <v>657.8</v>
      </c>
      <c r="P313" s="3">
        <v>8149.88</v>
      </c>
    </row>
    <row r="314" spans="7:16" x14ac:dyDescent="0.3">
      <c r="G314" s="76">
        <v>19</v>
      </c>
      <c r="H314" s="121" t="s">
        <v>648</v>
      </c>
      <c r="I314" s="122"/>
      <c r="J314" s="123"/>
      <c r="K314" s="124">
        <f>35280.66-8275.02</f>
        <v>27005.640000000003</v>
      </c>
      <c r="L314" s="124"/>
      <c r="M314" s="1"/>
      <c r="O314" s="3">
        <v>70.62</v>
      </c>
      <c r="P314" s="3">
        <v>11023.86</v>
      </c>
    </row>
    <row r="315" spans="7:16" ht="15" thickBot="1" x14ac:dyDescent="0.35">
      <c r="G315" s="189"/>
      <c r="H315" s="190"/>
      <c r="I315" s="191"/>
      <c r="J315" s="192" t="s">
        <v>1132</v>
      </c>
      <c r="K315" s="188">
        <f>SUM(K309:K314)</f>
        <v>501747.78000000009</v>
      </c>
      <c r="L315" s="187"/>
      <c r="M315" s="1"/>
      <c r="P315" s="3">
        <f>SUM(P308:P314)</f>
        <v>489050.17000000004</v>
      </c>
    </row>
    <row r="316" spans="7:16" ht="15" thickTop="1" x14ac:dyDescent="0.3">
      <c r="I316" s="119"/>
      <c r="M316" s="1"/>
    </row>
    <row r="326" spans="11:11" x14ac:dyDescent="0.3">
      <c r="K326" s="1"/>
    </row>
  </sheetData>
  <autoFilter ref="A7:M311"/>
  <mergeCells count="5">
    <mergeCell ref="G308:K308"/>
    <mergeCell ref="A1:D1"/>
    <mergeCell ref="A2:D2"/>
    <mergeCell ref="A3:D3"/>
    <mergeCell ref="A6:M6"/>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OCTUBRE 2023</vt:lpstr>
      <vt:lpstr>'||'!Área_de_impresión</vt:lpstr>
      <vt:lpstr>'OCTUBRE 2023'!Área_de_impresión</vt:lpstr>
      <vt:lpstr>'||'!Títulos_a_imprimir</vt:lpstr>
      <vt:lpstr>'OCTUBRE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2023-11-15T21:23:54Z</cp:lastPrinted>
  <dcterms:created xsi:type="dcterms:W3CDTF">2011-02-22T16:45:26Z</dcterms:created>
  <dcterms:modified xsi:type="dcterms:W3CDTF">2023-11-15T22:07:09Z</dcterms:modified>
</cp:coreProperties>
</file>