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ABRIL" sheetId="78" r:id="rId2"/>
  </sheets>
  <definedNames>
    <definedName name="_xlnm.Print_Area" localSheetId="1">'CANON ABRIL'!$A$1:$V$15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<sst xmlns="http://schemas.openxmlformats.org/spreadsheetml/2006/main" count="181" uniqueCount="127">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</sst>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B1" workbookViewId="0">
      <selection activeCell="X8" sqref="X8:X15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45016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45046</v>
      </c>
    </row>
    <row r="6" spans="1:26" ht="13.8" x14ac:dyDescent="0.25">
      <c r="A6" s="111"/>
      <c r="B6" s="107"/>
      <c r="C6" s="76">
        <v>54897878.389999948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52647507.169999987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2156498.5500000003</v>
      </c>
      <c r="N6" s="76">
        <f>SUM(N8:N14)</f>
        <v>-558000</v>
      </c>
      <c r="O6" s="76">
        <f t="shared" si="0"/>
        <v>299013.03999999998</v>
      </c>
      <c r="P6" s="76">
        <f t="shared" si="0"/>
        <v>1897511.59</v>
      </c>
      <c r="Q6" s="76">
        <f t="shared" si="0"/>
        <v>243</v>
      </c>
      <c r="R6" s="76">
        <f t="shared" si="0"/>
        <v>0</v>
      </c>
      <c r="S6" s="76">
        <f t="shared" si="0"/>
        <v>-346359.78</v>
      </c>
      <c r="T6" s="76">
        <f t="shared" si="0"/>
        <v>0</v>
      </c>
      <c r="U6" s="76">
        <f t="shared" si="0"/>
        <v>-346116.78</v>
      </c>
      <c r="V6" s="76">
        <f t="shared" si="0"/>
        <v>56449273.199999943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36198072.68999999</v>
      </c>
      <c r="D8" s="129">
        <v>-56976.25</v>
      </c>
      <c r="E8" s="129">
        <v>56976.25</v>
      </c>
      <c r="F8" s="101">
        <f>+D8+E8</f>
        <v>0</v>
      </c>
      <c r="G8" s="101">
        <f>+C8+F8</f>
        <v>36198072.68999999</v>
      </c>
      <c r="H8" s="101"/>
      <c r="I8" s="101"/>
      <c r="J8" s="101"/>
      <c r="K8" s="101"/>
      <c r="L8" s="101">
        <f>+C8+J8+K8</f>
        <v>36198072.68999999</v>
      </c>
      <c r="M8" s="125"/>
      <c r="N8" s="125">
        <v>-558000</v>
      </c>
      <c r="O8" s="125">
        <v>210451.11</v>
      </c>
      <c r="P8" s="125">
        <f>+M8+N8+O8</f>
        <v>-347548.89</v>
      </c>
      <c r="Q8" s="125"/>
      <c r="R8" s="142"/>
      <c r="S8" s="125">
        <v>-20737.7</v>
      </c>
      <c r="T8" s="125"/>
      <c r="U8" s="125">
        <f t="shared" ref="U8:U12" si="1">+Q8+R8+S8+T8</f>
        <v>-20737.7</v>
      </c>
      <c r="V8" s="125">
        <f>+L8+P8+U8</f>
        <v>35829786.099999987</v>
      </c>
      <c r="W8" s="103"/>
      <c r="X8" s="103"/>
      <c r="Z8" s="103"/>
    </row>
    <row r="9" spans="1:26" ht="13.8" x14ac:dyDescent="0.3">
      <c r="A9" s="3" t="s">
        <v>95</v>
      </c>
      <c r="B9" s="109" t="s">
        <v>92</v>
      </c>
      <c r="C9" s="101">
        <v>922120.00999999989</v>
      </c>
      <c r="D9" s="101"/>
      <c r="E9" s="101"/>
      <c r="F9" s="101">
        <f t="shared" ref="F9:F13" si="2">+D9+E9</f>
        <v>0</v>
      </c>
      <c r="G9" s="101">
        <f t="shared" ref="G9:G13" si="3">+C9+F9</f>
        <v>922120.00999999989</v>
      </c>
      <c r="H9" s="101"/>
      <c r="I9" s="101"/>
      <c r="J9" s="101"/>
      <c r="K9" s="101"/>
      <c r="L9" s="101">
        <f t="shared" ref="L9:L14" si="4">+C9+J9+K9</f>
        <v>922120.00999999989</v>
      </c>
      <c r="M9" s="125">
        <v>36932.74</v>
      </c>
      <c r="N9" s="125"/>
      <c r="O9" s="125">
        <v>4946.22</v>
      </c>
      <c r="P9" s="125">
        <f>+M9+N9+O9</f>
        <v>41878.959999999999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963998.96999999986</v>
      </c>
      <c r="W9" s="131"/>
      <c r="X9" s="103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2.6699999999999986</v>
      </c>
      <c r="D10" s="101"/>
      <c r="E10" s="101"/>
      <c r="F10" s="101">
        <f t="shared" si="2"/>
        <v>0</v>
      </c>
      <c r="G10" s="101">
        <f t="shared" si="3"/>
        <v>2.6699999999999986</v>
      </c>
      <c r="H10" s="101"/>
      <c r="I10" s="101"/>
      <c r="J10" s="101"/>
      <c r="K10" s="101"/>
      <c r="L10" s="101">
        <f t="shared" si="4"/>
        <v>2.6699999999999986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2.6799999999999984</v>
      </c>
      <c r="W10" s="131"/>
      <c r="X10" s="103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13875343.560000001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12810517.220000001</v>
      </c>
      <c r="H11" s="101"/>
      <c r="I11" s="101"/>
      <c r="J11" s="101"/>
      <c r="K11" s="101"/>
      <c r="L11" s="101">
        <f t="shared" si="4"/>
        <v>13875343.560000001</v>
      </c>
      <c r="M11" s="125">
        <v>2119565.81</v>
      </c>
      <c r="N11" s="125"/>
      <c r="O11" s="125">
        <v>78430.84</v>
      </c>
      <c r="P11" s="125">
        <f>+M11+N11+O11</f>
        <v>2197996.65</v>
      </c>
      <c r="Q11" s="125">
        <v>243</v>
      </c>
      <c r="R11" s="128"/>
      <c r="S11" s="128">
        <v>-325622.08</v>
      </c>
      <c r="T11" s="125"/>
      <c r="U11" s="125">
        <f>+Q11+R11+S11+T11</f>
        <v>-325379.08</v>
      </c>
      <c r="V11" s="125">
        <f t="shared" si="5"/>
        <v>15747961.130000001</v>
      </c>
      <c r="W11" s="133"/>
      <c r="X11" s="103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721751.07</v>
      </c>
      <c r="D12" s="125">
        <v>-876.14</v>
      </c>
      <c r="E12" s="101"/>
      <c r="F12" s="101">
        <f t="shared" si="2"/>
        <v>-876.14</v>
      </c>
      <c r="G12" s="101">
        <f t="shared" si="3"/>
        <v>720874.92999999993</v>
      </c>
      <c r="H12" s="101"/>
      <c r="I12" s="101"/>
      <c r="J12" s="101"/>
      <c r="K12" s="101"/>
      <c r="L12" s="101">
        <f t="shared" si="4"/>
        <v>721751.07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/>
      <c r="T12" s="125"/>
      <c r="U12" s="125">
        <f t="shared" si="1"/>
        <v>0</v>
      </c>
      <c r="V12" s="125">
        <f t="shared" si="5"/>
        <v>721751.07</v>
      </c>
      <c r="W12" s="139"/>
      <c r="X12" s="103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1184668.7399999595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1184668.7399999595</v>
      </c>
      <c r="M14" s="141"/>
      <c r="N14" s="141"/>
      <c r="O14" s="141">
        <v>5184.8599999999997</v>
      </c>
      <c r="P14" s="136">
        <f t="shared" si="6"/>
        <v>5184.8599999999997</v>
      </c>
      <c r="Q14" s="117"/>
      <c r="R14" s="135"/>
      <c r="S14" s="135"/>
      <c r="T14" s="117"/>
      <c r="U14" s="141">
        <f>+Q14+R14+S14+T14</f>
        <v>0</v>
      </c>
      <c r="V14" s="141">
        <f t="shared" si="5"/>
        <v>1189853.5999999596</v>
      </c>
      <c r="W14" s="131"/>
      <c r="X14" s="103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ABRIL</vt:lpstr>
      <vt:lpstr>'CANON ABRIL'!Área_de_impresión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2023-05-08T17:10:02Z</cp:lastPrinted>
  <dcterms:created xsi:type="dcterms:W3CDTF">2007-04-18T23:17:12Z</dcterms:created>
  <dcterms:modified xsi:type="dcterms:W3CDTF">2023-05-17T17:12:31Z</dcterms:modified>
</cp:coreProperties>
</file>