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30" windowWidth="9060" windowHeight="1880" firstSheet="1" activeTab="1"/>
  </bookViews>
  <sheets>
    <sheet name="MOV.F.MARZO 2011(m)" sheetId="52" state="hidden" r:id="rId1"/>
    <sheet name="CANON DIC." sheetId="78" r:id="rId2"/>
  </sheets>
  <definedNames>
    <definedName name="_xlnm.Print_Area" localSheetId="1">'CANON DIC.'!$A$1:$V$18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V13" i="78" l="1"/>
  <c r="V10" i="78"/>
  <c r="L14" i="78"/>
  <c r="L13" i="78"/>
  <c r="L12" i="78"/>
  <c r="V12" i="78" s="1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V14" i="78" s="1"/>
  <c r="P13" i="78"/>
  <c r="U12" i="78" l="1"/>
  <c r="U10" i="78"/>
  <c r="U9" i="78"/>
  <c r="U8" i="78"/>
  <c r="U13" i="78"/>
  <c r="V8" i="78" l="1"/>
  <c r="U6" i="78"/>
  <c r="F13" i="78"/>
  <c r="G13" i="78" s="1"/>
  <c r="P12" i="78"/>
  <c r="F12" i="78"/>
  <c r="G12" i="78" s="1"/>
  <c r="G11" i="78"/>
  <c r="F11" i="78"/>
  <c r="P10" i="78"/>
  <c r="F10" i="78"/>
  <c r="P9" i="78"/>
  <c r="V9" i="78" s="1"/>
  <c r="F9" i="78"/>
  <c r="G9" i="78" s="1"/>
  <c r="P8" i="78"/>
  <c r="F8" i="78"/>
  <c r="G8" i="78" l="1"/>
  <c r="F6" i="78"/>
  <c r="P6" i="78"/>
  <c r="G10" i="78"/>
  <c r="G6" i="78" s="1"/>
  <c r="V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<sst xmlns="http://schemas.openxmlformats.org/spreadsheetml/2006/main" count="181" uniqueCount="127">
  <si>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</si>
  <si>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</si>
  <si>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</si>
  <si>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</si>
  <si>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</si>
  <si>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</si>
  <si>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</si>
  <si>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</si>
  <si>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</si>
  <si>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</si>
  <si>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</si>
  <si>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</si>
  <si>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</si>
  <si>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</si>
  <si>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</si>
  <si>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</si>
  <si>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</si>
  <si>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</si>
  <si>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</si>
  <si>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</si>
  <si>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</si>
  <si>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</si>
  <si>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</si>
  <si>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</si>
  <si>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</si>
  <si>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</si>
  <si>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</si>
  <si>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</si>
  <si>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</si>
  <si>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</si>
  <si>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</si>
  <si>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</si>
  <si>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</si>
  <si>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</si>
  <si>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</si>
  <si>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</si>
  <si>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</si>
  <si>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</si>
  <si>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</si>
  <si>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</si>
  <si>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</si>
  <si>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</si>
  <si>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</si>
  <si>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</si>
  <si>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</si>
  <si>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</si>
  <si>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</si>
  <si>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</si>
  <si>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</si>
  <si>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</si>
  <si>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</si>
  <si>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</si>
  <si>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</si>
  <si>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</si>
  <si>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</si>
  <si>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</si>
  <si>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</si>
  <si>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</si>
  <si>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</si>
  <si>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</si>
  <si>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</si>
  <si>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</si>
  <si>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</si>
  <si>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</si>
  <si>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</si>
  <si>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</si>
  <si>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</si>
  <si>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</si>
  <si>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</si>
  <si>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</si>
  <si>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</si>
  <si>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</si>
  <si>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</si>
  <si>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</si>
  <si>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</si>
  <si>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</si>
  <si>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</si>
  <si>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</si>
  <si>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</si>
  <si>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</si>
  <si>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</si>
  <si>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</si>
  <si>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</si>
  <si>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</si>
  <si>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</si>
  <si>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</si>
  <si>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</si>
  <si>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</si>
  <si>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</si>
  <si>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</si>
  <si>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</si>
  <si>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</si>
  <si>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</si>
  <si>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</si>
  <si>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</si>
  <si>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</si>
  <si>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</si>
  <si>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</si>
  <si>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</si>
  <si>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</si>
  <si>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</si>
  <si>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</si>
  <si>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</si>
  <si>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</si>
  <si>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</si>
  <si>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</si>
  <si>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</si>
  <si>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</si>
  <si>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</si>
  <si>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</si>
  <si>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</si>
  <si>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</si>
  <si>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</si>
  <si>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</si>
  <si>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</si>
  <si>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</si>
  <si>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</si>
  <si>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</si>
  <si>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</si>
  <si>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</si>
  <si>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</si>
  <si>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</si>
  <si>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</si>
  <si>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ENERO 2022</t>
  </si>
  <si>
    <t>Giros Enero 2022 Devengado Dic</t>
  </si>
  <si>
    <t>saldo EP-1 Dic 2021</t>
  </si>
  <si>
    <t>Anul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</si>
</sst>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7" s="13" customFormat="1" x14ac:dyDescent="0.25">
      <c r="A4" s="144" t="s">
        <v>0</v>
      </c>
      <c r="B4" s="146" t="s">
        <v>74</v>
      </c>
      <c r="C4" s="14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3" t="s">
        <v>6</v>
      </c>
      <c r="I4" s="143"/>
      <c r="J4" s="143"/>
      <c r="K4" s="143" t="s">
        <v>1</v>
      </c>
      <c r="L4" s="143"/>
      <c r="M4" s="143"/>
      <c r="N4" s="15" t="s">
        <v>2</v>
      </c>
    </row>
    <row r="5" spans="1:17" s="13" customFormat="1" ht="26" x14ac:dyDescent="0.25">
      <c r="A5" s="145"/>
      <c r="B5" s="147"/>
      <c r="C5" s="14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C1" workbookViewId="0">
      <selection activeCell="M22" sqref="M22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6.453125" style="99" customWidth="1"/>
    <col min="11" max="11" width="10" style="99" customWidth="1"/>
    <col min="12" max="12" width="16.453125" style="99" customWidth="1"/>
    <col min="13" max="13" width="12.54296875" style="99" customWidth="1"/>
    <col min="14" max="14" width="9.269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6.6328125" style="99" customWidth="1"/>
    <col min="19" max="19" width="10.36328125" style="99" customWidth="1"/>
    <col min="20" max="20" width="8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2" t="s">
        <v>123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0" t="s">
        <v>3</v>
      </c>
      <c r="B3" s="126" t="s">
        <v>77</v>
      </c>
      <c r="C3" s="132"/>
      <c r="D3" s="152" t="s">
        <v>105</v>
      </c>
      <c r="E3" s="153"/>
      <c r="F3" s="154"/>
      <c r="G3" s="132"/>
      <c r="H3" s="134"/>
      <c r="I3" s="134"/>
      <c r="J3" s="138"/>
      <c r="K3" s="138"/>
      <c r="L3" s="138"/>
      <c r="M3" s="155" t="s">
        <v>6</v>
      </c>
      <c r="N3" s="155"/>
      <c r="O3" s="155"/>
      <c r="P3" s="155"/>
      <c r="Q3" s="156" t="s">
        <v>1</v>
      </c>
      <c r="R3" s="157"/>
      <c r="S3" s="157"/>
      <c r="T3" s="157"/>
      <c r="U3" s="158"/>
      <c r="V3" s="120"/>
    </row>
    <row r="4" spans="1:26" ht="26" x14ac:dyDescent="0.3">
      <c r="A4" s="15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124</v>
      </c>
      <c r="K4" s="140" t="s">
        <v>126</v>
      </c>
      <c r="L4" s="108" t="s">
        <v>125</v>
      </c>
      <c r="M4" s="159" t="s">
        <v>106</v>
      </c>
      <c r="N4" s="159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44561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44592</v>
      </c>
    </row>
    <row r="6" spans="1:26" ht="13" x14ac:dyDescent="0.25">
      <c r="A6" s="111"/>
      <c r="B6" s="107"/>
      <c r="C6" s="76">
        <v>46033081.289999999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36984477.509999998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25147004.59</v>
      </c>
      <c r="N6" s="76">
        <f t="shared" si="0"/>
        <v>0</v>
      </c>
      <c r="O6" s="76">
        <f t="shared" si="0"/>
        <v>72183.38</v>
      </c>
      <c r="P6" s="76">
        <f t="shared" si="0"/>
        <v>25219187.969999999</v>
      </c>
      <c r="Q6" s="76">
        <f t="shared" si="0"/>
        <v>0</v>
      </c>
      <c r="R6" s="76">
        <f t="shared" si="0"/>
        <v>0</v>
      </c>
      <c r="S6" s="76">
        <f t="shared" si="0"/>
        <v>-321611.09000000003</v>
      </c>
      <c r="T6" s="76">
        <f t="shared" si="0"/>
        <v>0</v>
      </c>
      <c r="U6" s="76">
        <f t="shared" si="0"/>
        <v>-321611.09000000003</v>
      </c>
      <c r="V6" s="76">
        <f t="shared" si="0"/>
        <v>68835030.569999993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23115351.859999996</v>
      </c>
      <c r="D8" s="129">
        <v>-56976.25</v>
      </c>
      <c r="E8" s="129">
        <v>56976.25</v>
      </c>
      <c r="F8" s="101">
        <f>+D8+E8</f>
        <v>0</v>
      </c>
      <c r="G8" s="101">
        <f>+C8+F8</f>
        <v>23115351.859999996</v>
      </c>
      <c r="H8" s="101"/>
      <c r="I8" s="101"/>
      <c r="J8" s="101">
        <v>-1280821.27</v>
      </c>
      <c r="K8" s="101">
        <v>386.05</v>
      </c>
      <c r="L8" s="101">
        <f>+C8+J8+K8</f>
        <v>21834916.639999997</v>
      </c>
      <c r="M8" s="125">
        <v>22071494</v>
      </c>
      <c r="N8" s="125"/>
      <c r="O8" s="125">
        <v>40716.1</v>
      </c>
      <c r="P8" s="125">
        <f>+M8+N8+O8</f>
        <v>22112210.100000001</v>
      </c>
      <c r="Q8" s="125"/>
      <c r="R8" s="103"/>
      <c r="S8" s="125">
        <v>-3080</v>
      </c>
      <c r="T8" s="125"/>
      <c r="U8" s="125">
        <f t="shared" ref="U8:U12" si="1">+Q8+R8+S8+T8</f>
        <v>-3080</v>
      </c>
      <c r="V8" s="125">
        <f>+L8+P8+U8</f>
        <v>43944046.739999995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489715.59999999992</v>
      </c>
      <c r="D9" s="101"/>
      <c r="E9" s="101"/>
      <c r="F9" s="101">
        <f t="shared" ref="F9:F13" si="2">+D9+E9</f>
        <v>0</v>
      </c>
      <c r="G9" s="101">
        <f t="shared" ref="G9:G13" si="3">+C9+F9</f>
        <v>489715.59999999992</v>
      </c>
      <c r="H9" s="101"/>
      <c r="I9" s="101"/>
      <c r="J9" s="101"/>
      <c r="K9" s="101"/>
      <c r="L9" s="101">
        <f t="shared" ref="L9:L14" si="4">+C9+J9+K9</f>
        <v>489715.59999999992</v>
      </c>
      <c r="M9" s="125">
        <v>7130.12</v>
      </c>
      <c r="N9" s="125"/>
      <c r="O9" s="125">
        <v>813.76</v>
      </c>
      <c r="P9" s="125">
        <f t="shared" ref="P9:P14" si="5">+M9+N9+O9</f>
        <v>7943.88</v>
      </c>
      <c r="Q9" s="125"/>
      <c r="R9" s="125"/>
      <c r="S9" s="103"/>
      <c r="T9" s="125"/>
      <c r="U9" s="125">
        <f t="shared" si="1"/>
        <v>0</v>
      </c>
      <c r="V9" s="125">
        <f t="shared" ref="V9:V14" si="6">+L9+P9+U9</f>
        <v>497659.47999999992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/>
      <c r="P10" s="125">
        <f>+M10+N10+O10</f>
        <v>0</v>
      </c>
      <c r="Q10" s="125"/>
      <c r="R10" s="125"/>
      <c r="S10" s="125"/>
      <c r="T10" s="125"/>
      <c r="U10" s="125">
        <f t="shared" si="1"/>
        <v>0</v>
      </c>
      <c r="V10" s="125">
        <f t="shared" si="6"/>
        <v>2.6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11795602.75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10730776.41</v>
      </c>
      <c r="H11" s="101"/>
      <c r="I11" s="101"/>
      <c r="J11" s="101">
        <v>-653207.77</v>
      </c>
      <c r="K11" s="101">
        <v>11881.849999999999</v>
      </c>
      <c r="L11" s="101">
        <f t="shared" si="4"/>
        <v>11154276.83</v>
      </c>
      <c r="M11" s="125">
        <v>3068380.47</v>
      </c>
      <c r="N11" s="125"/>
      <c r="O11" s="125">
        <v>18774.73</v>
      </c>
      <c r="P11" s="125">
        <f>+M11+N11+O11</f>
        <v>3087155.2000000002</v>
      </c>
      <c r="Q11" s="125"/>
      <c r="R11" s="103"/>
      <c r="S11" s="128">
        <v>-318531.09000000003</v>
      </c>
      <c r="T11" s="125"/>
      <c r="U11" s="125">
        <f>+Q11+R11+S11+T11</f>
        <v>-318531.09000000003</v>
      </c>
      <c r="V11" s="125">
        <f t="shared" si="6"/>
        <v>13922900.940000001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653587.52999999991</v>
      </c>
      <c r="D12" s="125">
        <v>-876.14</v>
      </c>
      <c r="E12" s="101"/>
      <c r="F12" s="101">
        <f t="shared" si="2"/>
        <v>-876.14</v>
      </c>
      <c r="G12" s="101">
        <f t="shared" si="3"/>
        <v>652711.3899999999</v>
      </c>
      <c r="H12" s="101"/>
      <c r="I12" s="101"/>
      <c r="J12" s="101">
        <v>-173866.46</v>
      </c>
      <c r="K12" s="101"/>
      <c r="L12" s="101">
        <f t="shared" si="4"/>
        <v>479721.06999999995</v>
      </c>
      <c r="M12" s="125"/>
      <c r="N12" s="125"/>
      <c r="O12" s="125"/>
      <c r="P12" s="125">
        <f t="shared" si="5"/>
        <v>0</v>
      </c>
      <c r="Q12" s="125"/>
      <c r="R12" s="103"/>
      <c r="S12" s="128"/>
      <c r="T12" s="125"/>
      <c r="U12" s="125">
        <f t="shared" si="1"/>
        <v>0</v>
      </c>
      <c r="V12" s="125">
        <f t="shared" si="6"/>
        <v>479721.06999999995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5"/>
        <v>0</v>
      </c>
      <c r="Q13" s="125"/>
      <c r="R13" s="125"/>
      <c r="S13" s="125"/>
      <c r="T13" s="125"/>
      <c r="U13" s="125">
        <f>+Q13+R13+S13+T13</f>
        <v>0</v>
      </c>
      <c r="V13" s="125">
        <f t="shared" si="6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7982901.299999998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7982901.299999998</v>
      </c>
      <c r="M14" s="135"/>
      <c r="N14" s="135"/>
      <c r="O14" s="135">
        <v>11878.79</v>
      </c>
      <c r="P14" s="136">
        <f t="shared" si="5"/>
        <v>11878.79</v>
      </c>
      <c r="Q14" s="117"/>
      <c r="R14" s="117"/>
      <c r="S14" s="117"/>
      <c r="T14" s="117"/>
      <c r="U14" s="117"/>
      <c r="V14" s="141">
        <f t="shared" si="6"/>
        <v>7994780.089999998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DIC.</vt:lpstr>
      <vt:lpstr>'CANON DIC.'!Área_de_impresión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2022-03-08T13:22:02Z</cp:lastPrinted>
  <dcterms:created xsi:type="dcterms:W3CDTF">2007-04-18T23:17:12Z</dcterms:created>
  <dcterms:modified xsi:type="dcterms:W3CDTF">2022-03-08T13:22:19Z</dcterms:modified>
</cp:coreProperties>
</file>