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970" windowWidth="9060" windowHeight="1940" firstSheet="1" activeTab="1"/>
  </bookViews>
  <sheets>
    <sheet name="MOV.F.MARZO 2011(m)" sheetId="52" state="hidden" r:id="rId1"/>
    <sheet name="CANON DIC." sheetId="78" r:id="rId2"/>
  </sheets>
  <definedNames>
    <definedName name="_xlnm.Print_Area" localSheetId="1">'CANON DIC.'!$A$1:$S$18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M11" i="78" l="1"/>
  <c r="R11" i="78"/>
  <c r="S11" i="78" s="1"/>
  <c r="Q6" i="78" l="1"/>
  <c r="P6" i="78"/>
  <c r="O6" i="78"/>
  <c r="N6" i="78"/>
  <c r="L6" i="78"/>
  <c r="K6" i="78"/>
  <c r="J6" i="78"/>
  <c r="I6" i="78"/>
  <c r="H6" i="78"/>
  <c r="E6" i="78"/>
  <c r="D6" i="78"/>
  <c r="M14" i="78" l="1"/>
  <c r="S14" i="78" s="1"/>
  <c r="M13" i="78"/>
  <c r="R12" i="78" l="1"/>
  <c r="R10" i="78"/>
  <c r="R9" i="78"/>
  <c r="R8" i="78"/>
  <c r="R13" i="78"/>
  <c r="S13" i="78" s="1"/>
  <c r="R6" i="78" l="1"/>
  <c r="F13" i="78"/>
  <c r="G13" i="78" s="1"/>
  <c r="M12" i="78"/>
  <c r="S12" i="78" s="1"/>
  <c r="F12" i="78"/>
  <c r="G12" i="78" s="1"/>
  <c r="G11" i="78"/>
  <c r="F11" i="78"/>
  <c r="M10" i="78"/>
  <c r="S10" i="78" s="1"/>
  <c r="F10" i="78"/>
  <c r="M9" i="78"/>
  <c r="S9" i="78" s="1"/>
  <c r="F9" i="78"/>
  <c r="G9" i="78" s="1"/>
  <c r="M8" i="78"/>
  <c r="F8" i="78"/>
  <c r="G8" i="78" l="1"/>
  <c r="F6" i="78"/>
  <c r="S8" i="78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<sst xmlns="http://schemas.openxmlformats.org/spreadsheetml/2006/main" count="178" uniqueCount="124">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</sst>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10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7" s="13" customFormat="1" x14ac:dyDescent="0.25">
      <c r="A4" s="140" t="s">
        <v>0</v>
      </c>
      <c r="B4" s="142" t="s">
        <v>74</v>
      </c>
      <c r="C4" s="144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9" t="s">
        <v>6</v>
      </c>
      <c r="I4" s="139"/>
      <c r="J4" s="139"/>
      <c r="K4" s="139" t="s">
        <v>1</v>
      </c>
      <c r="L4" s="139"/>
      <c r="M4" s="139"/>
      <c r="N4" s="15" t="s">
        <v>2</v>
      </c>
    </row>
    <row r="5" spans="1:17" s="13" customFormat="1" ht="26" x14ac:dyDescent="0.25">
      <c r="A5" s="141"/>
      <c r="B5" s="143"/>
      <c r="C5" s="145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35"/>
  <sheetViews>
    <sheetView tabSelected="1" topLeftCell="K1" workbookViewId="0">
      <selection activeCell="T8" sqref="T8:T13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8" t="s">
        <v>123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6" t="s">
        <v>3</v>
      </c>
      <c r="B3" s="126" t="s">
        <v>77</v>
      </c>
      <c r="C3" s="132"/>
      <c r="D3" s="148" t="s">
        <v>105</v>
      </c>
      <c r="E3" s="149"/>
      <c r="F3" s="150"/>
      <c r="G3" s="132"/>
      <c r="H3" s="134"/>
      <c r="I3" s="134"/>
      <c r="J3" s="151" t="s">
        <v>6</v>
      </c>
      <c r="K3" s="151"/>
      <c r="L3" s="151"/>
      <c r="M3" s="151"/>
      <c r="N3" s="152" t="s">
        <v>1</v>
      </c>
      <c r="O3" s="153"/>
      <c r="P3" s="153"/>
      <c r="Q3" s="153"/>
      <c r="R3" s="154"/>
      <c r="S3" s="120"/>
    </row>
    <row r="4" spans="1:23" ht="13" x14ac:dyDescent="0.3">
      <c r="A4" s="147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55" t="s">
        <v>106</v>
      </c>
      <c r="K4" s="155"/>
      <c r="L4" s="112" t="s">
        <v>91</v>
      </c>
      <c r="M4" s="112" t="s">
        <v>7</v>
      </c>
      <c r="N4" s="122" t="s">
        <v>109</v>
      </c>
      <c r="O4" s="122" t="s">
        <v>110</v>
      </c>
      <c r="P4" s="122" t="s">
        <v>111</v>
      </c>
      <c r="Q4" s="122" t="s">
        <v>112</v>
      </c>
      <c r="R4" s="122" t="s">
        <v>7</v>
      </c>
      <c r="S4" s="123" t="s">
        <v>113</v>
      </c>
      <c r="T4" s="130"/>
    </row>
    <row r="5" spans="1:23" ht="13" x14ac:dyDescent="0.3">
      <c r="A5" s="110"/>
      <c r="B5" s="106"/>
      <c r="C5" s="137">
        <v>44530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8" t="s">
        <v>107</v>
      </c>
      <c r="K5" s="118" t="s">
        <v>108</v>
      </c>
      <c r="L5" s="119"/>
      <c r="M5" s="119"/>
      <c r="N5" s="121"/>
      <c r="O5" s="121"/>
      <c r="P5" s="121"/>
      <c r="Q5" s="121"/>
      <c r="R5" s="121"/>
      <c r="S5" s="124">
        <v>44561</v>
      </c>
    </row>
    <row r="6" spans="1:23" ht="13" x14ac:dyDescent="0.25">
      <c r="A6" s="111"/>
      <c r="B6" s="107"/>
      <c r="C6" s="76">
        <v>47527957.780000001</v>
      </c>
      <c r="D6" s="76">
        <f t="shared" ref="D6:S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39452858.339999996</v>
      </c>
      <c r="H6" s="76">
        <f t="shared" si="0"/>
        <v>0</v>
      </c>
      <c r="I6" s="76">
        <f t="shared" si="0"/>
        <v>0</v>
      </c>
      <c r="J6" s="76">
        <f t="shared" si="0"/>
        <v>3708442.42</v>
      </c>
      <c r="K6" s="76">
        <f t="shared" si="0"/>
        <v>-2242970</v>
      </c>
      <c r="L6" s="76">
        <f t="shared" si="0"/>
        <v>65043.770000000004</v>
      </c>
      <c r="M6" s="76">
        <f t="shared" si="0"/>
        <v>1530516.1899999995</v>
      </c>
      <c r="N6" s="76">
        <f t="shared" si="0"/>
        <v>140</v>
      </c>
      <c r="O6" s="76">
        <f t="shared" si="0"/>
        <v>62823.45</v>
      </c>
      <c r="P6" s="76">
        <f t="shared" si="0"/>
        <v>-2975613.47</v>
      </c>
      <c r="Q6" s="76">
        <f t="shared" si="0"/>
        <v>-112742.66</v>
      </c>
      <c r="R6" s="76">
        <f t="shared" si="0"/>
        <v>-3025392.6799999997</v>
      </c>
      <c r="S6" s="76">
        <f t="shared" si="0"/>
        <v>46033081.289999999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26288051.179999996</v>
      </c>
      <c r="D8" s="129">
        <v>-56976.25</v>
      </c>
      <c r="E8" s="129">
        <v>56976.25</v>
      </c>
      <c r="F8" s="101">
        <f>+D8+E8</f>
        <v>0</v>
      </c>
      <c r="G8" s="101">
        <f>+C8+F8</f>
        <v>26288051.179999996</v>
      </c>
      <c r="H8" s="101"/>
      <c r="I8" s="101"/>
      <c r="J8" s="125"/>
      <c r="K8" s="125">
        <v>-2242970</v>
      </c>
      <c r="L8" s="125">
        <v>38166.550000000003</v>
      </c>
      <c r="M8" s="125">
        <f>+J8+K8+L8</f>
        <v>-2204803.4500000002</v>
      </c>
      <c r="N8" s="125">
        <v>140</v>
      </c>
      <c r="O8" s="103">
        <v>26923.1</v>
      </c>
      <c r="P8" s="125">
        <v>-994958.97</v>
      </c>
      <c r="Q8" s="125"/>
      <c r="R8" s="125">
        <f t="shared" ref="R8:R12" si="1">+N8+O8+P8+Q8</f>
        <v>-967895.87</v>
      </c>
      <c r="S8" s="125">
        <f>+C8+M8+R8</f>
        <v>23115351.859999996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486185.20999999996</v>
      </c>
      <c r="D9" s="101"/>
      <c r="E9" s="101"/>
      <c r="F9" s="101">
        <f t="shared" ref="F9:F13" si="2">+D9+E9</f>
        <v>0</v>
      </c>
      <c r="G9" s="101">
        <f t="shared" ref="G9:G13" si="3">+C9+F9</f>
        <v>486185.20999999996</v>
      </c>
      <c r="H9" s="101"/>
      <c r="I9" s="101"/>
      <c r="J9" s="125">
        <v>7130.12</v>
      </c>
      <c r="K9" s="125"/>
      <c r="L9" s="125">
        <v>678.35</v>
      </c>
      <c r="M9" s="125">
        <f t="shared" ref="M9:M14" si="4">+J9+K9+L9</f>
        <v>7808.47</v>
      </c>
      <c r="N9" s="125"/>
      <c r="O9" s="125"/>
      <c r="P9" s="103"/>
      <c r="Q9" s="125">
        <v>-4278.08</v>
      </c>
      <c r="R9" s="125">
        <f t="shared" si="1"/>
        <v>-4278.08</v>
      </c>
      <c r="S9" s="125">
        <f t="shared" ref="S9:S14" si="5">+C9+M9+R9</f>
        <v>489715.59999999992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1"/>
        <v>0</v>
      </c>
      <c r="S10" s="125">
        <f t="shared" si="5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11015537.23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9950710.8900000006</v>
      </c>
      <c r="H11" s="101"/>
      <c r="I11" s="101"/>
      <c r="J11" s="125">
        <v>2737818.3</v>
      </c>
      <c r="K11" s="125"/>
      <c r="L11" s="125">
        <v>16188.53</v>
      </c>
      <c r="M11" s="125">
        <f>+J11+K11+L11</f>
        <v>2754006.8299999996</v>
      </c>
      <c r="N11" s="125"/>
      <c r="O11" s="103">
        <v>34011.839999999997</v>
      </c>
      <c r="P11" s="128">
        <v>-1899488.57</v>
      </c>
      <c r="Q11" s="125">
        <v>-108464.58</v>
      </c>
      <c r="R11" s="125">
        <f>+N11+O11+P11+Q11</f>
        <v>-1973941.31</v>
      </c>
      <c r="S11" s="125">
        <f>+C11+M11+R11</f>
        <v>11795602.75</v>
      </c>
      <c r="T11" s="133"/>
      <c r="U11" s="103"/>
      <c r="V11" s="130"/>
      <c r="W11" s="103"/>
    </row>
    <row r="12" spans="1:23" ht="13" x14ac:dyDescent="0.3">
      <c r="A12" s="3" t="s">
        <v>100</v>
      </c>
      <c r="B12" s="109">
        <v>19</v>
      </c>
      <c r="C12" s="101">
        <v>732864.95</v>
      </c>
      <c r="D12" s="125">
        <v>-876.14</v>
      </c>
      <c r="E12" s="101"/>
      <c r="F12" s="101">
        <f t="shared" si="2"/>
        <v>-876.14</v>
      </c>
      <c r="G12" s="101">
        <f t="shared" si="3"/>
        <v>731988.80999999994</v>
      </c>
      <c r="H12" s="101"/>
      <c r="I12" s="101"/>
      <c r="J12" s="125"/>
      <c r="K12" s="125"/>
      <c r="L12" s="125"/>
      <c r="M12" s="125">
        <f t="shared" si="4"/>
        <v>0</v>
      </c>
      <c r="N12" s="125"/>
      <c r="O12" s="103">
        <v>1888.51</v>
      </c>
      <c r="P12" s="128">
        <v>-81165.929999999993</v>
      </c>
      <c r="Q12" s="125"/>
      <c r="R12" s="125">
        <f t="shared" si="1"/>
        <v>-79277.42</v>
      </c>
      <c r="S12" s="125">
        <f t="shared" si="5"/>
        <v>653587.52999999991</v>
      </c>
      <c r="T12" s="156"/>
      <c r="U12" s="103"/>
      <c r="V12" s="130"/>
      <c r="W12" s="103"/>
    </row>
    <row r="13" spans="1:23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25"/>
      <c r="K13" s="125"/>
      <c r="L13" s="125"/>
      <c r="M13" s="125">
        <f t="shared" si="4"/>
        <v>0</v>
      </c>
      <c r="N13" s="125"/>
      <c r="O13" s="125"/>
      <c r="P13" s="125"/>
      <c r="Q13" s="125"/>
      <c r="R13" s="125">
        <f>+N13+O13+P13+Q13</f>
        <v>0</v>
      </c>
      <c r="S13" s="125">
        <f t="shared" si="5"/>
        <v>1995919.65</v>
      </c>
      <c r="T13" s="128"/>
      <c r="U13" s="103"/>
      <c r="V13" s="130"/>
      <c r="W13" s="103"/>
    </row>
    <row r="14" spans="1:23" ht="13.5" thickBot="1" x14ac:dyDescent="0.35">
      <c r="A14" s="110" t="s">
        <v>122</v>
      </c>
      <c r="B14" s="106">
        <v>27</v>
      </c>
      <c r="C14" s="100">
        <v>7009396.9599999981</v>
      </c>
      <c r="D14" s="100"/>
      <c r="E14" s="100"/>
      <c r="F14" s="100"/>
      <c r="G14" s="100"/>
      <c r="H14" s="100"/>
      <c r="I14" s="100"/>
      <c r="J14" s="135">
        <v>963494</v>
      </c>
      <c r="K14" s="135"/>
      <c r="L14" s="135">
        <v>10010.34</v>
      </c>
      <c r="M14" s="136">
        <f t="shared" si="4"/>
        <v>973504.34</v>
      </c>
      <c r="N14" s="117"/>
      <c r="O14" s="117"/>
      <c r="P14" s="117"/>
      <c r="Q14" s="117"/>
      <c r="R14" s="117"/>
      <c r="S14" s="136">
        <f t="shared" si="5"/>
        <v>7982901.299999998</v>
      </c>
      <c r="T14" s="131"/>
      <c r="U14" s="103"/>
      <c r="V14" s="128"/>
      <c r="W14" s="103"/>
    </row>
    <row r="15" spans="1:23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T15" s="103"/>
      <c r="U15" s="103"/>
    </row>
    <row r="16" spans="1:23" ht="13" x14ac:dyDescent="0.25">
      <c r="A16" s="1"/>
      <c r="B16" s="8"/>
      <c r="C16" s="1"/>
      <c r="D16" s="1"/>
      <c r="E16" s="1"/>
      <c r="F16" s="1"/>
      <c r="G16" s="1"/>
      <c r="H16" s="1"/>
      <c r="I16" s="1"/>
      <c r="R16" s="103"/>
      <c r="T16" s="103"/>
    </row>
    <row r="17" spans="1:18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</row>
    <row r="18" spans="1:18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03"/>
      <c r="P18" s="103"/>
      <c r="R18" s="103"/>
    </row>
    <row r="19" spans="1:18" ht="13" x14ac:dyDescent="0.25">
      <c r="A19" s="1"/>
      <c r="B19" s="102"/>
      <c r="C19" s="8"/>
      <c r="D19" s="8"/>
      <c r="E19" s="8"/>
      <c r="F19" s="8"/>
      <c r="G19" s="8"/>
      <c r="H19" s="8"/>
      <c r="I19" s="8"/>
      <c r="M19" s="103"/>
    </row>
    <row r="20" spans="1:18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18" ht="13" x14ac:dyDescent="0.25">
      <c r="A21" s="1"/>
      <c r="B21" s="102"/>
      <c r="C21" s="1"/>
      <c r="D21" s="1"/>
      <c r="E21" s="1"/>
      <c r="F21" s="1"/>
      <c r="G21" s="1"/>
      <c r="H21" s="1"/>
      <c r="I21" s="1"/>
    </row>
    <row r="22" spans="1:18" ht="13" x14ac:dyDescent="0.25">
      <c r="A22" s="1"/>
      <c r="B22" s="104"/>
      <c r="C22" s="8"/>
      <c r="D22" s="8"/>
      <c r="E22" s="8"/>
      <c r="F22" s="8"/>
      <c r="G22" s="8"/>
      <c r="H22" s="8"/>
      <c r="I22" s="8"/>
    </row>
    <row r="23" spans="1:18" ht="13" x14ac:dyDescent="0.25">
      <c r="A23" s="1"/>
      <c r="B23" s="102"/>
      <c r="C23" s="8"/>
      <c r="D23" s="8"/>
      <c r="E23" s="8"/>
      <c r="F23" s="8"/>
      <c r="G23" s="8"/>
      <c r="H23" s="8"/>
      <c r="I23" s="8"/>
    </row>
    <row r="24" spans="1:18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18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18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18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18" ht="13" x14ac:dyDescent="0.25">
      <c r="A28" s="1"/>
      <c r="B28" s="105"/>
      <c r="C28" s="8"/>
      <c r="D28" s="8"/>
      <c r="E28" s="8"/>
      <c r="F28" s="8"/>
      <c r="G28" s="8"/>
      <c r="H28" s="8"/>
      <c r="I28" s="8"/>
    </row>
    <row r="29" spans="1:18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18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18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18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x14ac:dyDescent="0.25">
      <c r="B35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DIC.</vt:lpstr>
      <vt:lpstr>'CANON DIC.'!Área_de_impresión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2022-02-04T21:57:19Z</cp:lastPrinted>
  <dcterms:created xsi:type="dcterms:W3CDTF">2007-04-18T23:17:12Z</dcterms:created>
  <dcterms:modified xsi:type="dcterms:W3CDTF">2022-02-04T21:57:23Z</dcterms:modified>
</cp:coreProperties>
</file>