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30" windowWidth="9060" windowHeight="2180" firstSheet="1" activeTab="1"/>
  </bookViews>
  <sheets>
    <sheet name="MOV.F.MARZO 2011(m)" sheetId="52" state="hidden" r:id="rId1"/>
    <sheet name="CANON JUNIO" sheetId="78" r:id="rId2"/>
  </sheets>
  <definedNames>
    <definedName name="_xlnm.Print_Area" localSheetId="1">'CANON JUNIO'!$A$1:$S$18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Q6" i="78" l="1"/>
  <c r="P6" i="78"/>
  <c r="O6" i="78"/>
  <c r="N6" i="78"/>
  <c r="L6" i="78"/>
  <c r="K6" i="78"/>
  <c r="J6" i="78"/>
  <c r="I6" i="78"/>
  <c r="H6" i="78"/>
  <c r="E6" i="78"/>
  <c r="D6" i="78"/>
  <c r="M14" i="78" l="1"/>
  <c r="S14" i="78" s="1"/>
  <c r="M13" i="78"/>
  <c r="R12" i="78" l="1"/>
  <c r="R11" i="78"/>
  <c r="R10" i="78"/>
  <c r="R9" i="78"/>
  <c r="R8" i="78"/>
  <c r="R13" i="78"/>
  <c r="S13" i="78" s="1"/>
  <c r="R6" i="78" l="1"/>
  <c r="F13" i="78"/>
  <c r="G13" i="78" s="1"/>
  <c r="M12" i="78"/>
  <c r="S12" i="78" s="1"/>
  <c r="F12" i="78"/>
  <c r="G12" i="78" s="1"/>
  <c r="M11" i="78"/>
  <c r="S11" i="78" s="1"/>
  <c r="G11" i="78"/>
  <c r="F11" i="78"/>
  <c r="M10" i="78"/>
  <c r="S10" i="78" s="1"/>
  <c r="F10" i="78"/>
  <c r="M9" i="78"/>
  <c r="S9" i="78" s="1"/>
  <c r="F9" i="78"/>
  <c r="G9" i="78" s="1"/>
  <c r="M8" i="78"/>
  <c r="F8" i="78"/>
  <c r="G8" i="78" l="1"/>
  <c r="F6" i="78"/>
  <c r="S8" i="78"/>
  <c r="M6" i="78"/>
  <c r="G10" i="78"/>
  <c r="G6" i="78" s="1"/>
  <c r="S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<sst xmlns="http://schemas.openxmlformats.org/spreadsheetml/2006/main" count="178" uniqueCount="124">
  <si>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</si>
  <si>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</si>
  <si>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</si>
  <si>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</si>
  <si>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</si>
  <si>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</si>
  <si>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</si>
  <si>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</si>
  <si>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</si>
  <si>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</si>
  <si>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</si>
  <si>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</si>
  <si>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</si>
  <si>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</si>
  <si>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</si>
  <si>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</si>
  <si>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</si>
  <si>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</si>
  <si>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</si>
  <si>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</si>
  <si>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</si>
  <si>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</si>
  <si>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</si>
  <si>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</si>
  <si>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</si>
  <si>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</si>
  <si>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</si>
  <si>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</si>
  <si>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</si>
  <si>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</si>
  <si>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</si>
  <si>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</si>
  <si>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</si>
  <si>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</si>
  <si>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</si>
  <si>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</si>
  <si>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</si>
  <si>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</si>
  <si>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</si>
  <si>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</si>
  <si>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</si>
  <si>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</si>
  <si>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</si>
  <si>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</si>
  <si>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</si>
  <si>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</si>
  <si>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</si>
  <si>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</si>
  <si>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</si>
  <si>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</si>
  <si>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</si>
  <si>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</si>
  <si>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</si>
  <si>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</si>
  <si>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</si>
  <si>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</si>
  <si>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</si>
  <si>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</si>
  <si>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</si>
  <si>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</si>
  <si>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</si>
  <si>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</si>
  <si>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</si>
  <si>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</si>
  <si>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</si>
  <si>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</si>
  <si>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</si>
  <si>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</si>
  <si>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</si>
  <si>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</si>
  <si>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</si>
  <si>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</si>
  <si>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</si>
  <si>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</si>
  <si>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</si>
  <si>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</si>
  <si>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</si>
  <si>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</si>
  <si>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</si>
  <si>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</si>
  <si>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</si>
  <si>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</si>
  <si>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</si>
  <si>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</si>
  <si>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</si>
  <si>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</si>
  <si>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</si>
  <si>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</si>
  <si>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</si>
  <si>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</si>
  <si>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</si>
  <si>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</si>
  <si>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</si>
  <si>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</si>
  <si>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</si>
  <si>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</si>
  <si>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</si>
  <si>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</si>
  <si>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</si>
  <si>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</si>
  <si>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</si>
  <si>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</si>
  <si>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</si>
  <si>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</si>
  <si>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</si>
  <si>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</si>
  <si>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</si>
  <si>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</si>
  <si>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</si>
  <si>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</si>
  <si>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</si>
  <si>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</si>
  <si>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</si>
  <si>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</si>
  <si>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</si>
  <si>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</si>
  <si>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</si>
  <si>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</si>
  <si>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</si>
  <si>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</si>
  <si>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</si>
  <si>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</si>
  <si>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</si>
  <si>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MOVIMIENTO FINANCIERO RECURSOS DETERMINADOS CANON AL 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</si>
</sst>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4" spans="1:17" s="13" customFormat="1" x14ac:dyDescent="0.25">
      <c r="A4" s="140" t="s">
        <v>0</v>
      </c>
      <c r="B4" s="142" t="s">
        <v>74</v>
      </c>
      <c r="C4" s="144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9" t="s">
        <v>6</v>
      </c>
      <c r="I4" s="139"/>
      <c r="J4" s="139"/>
      <c r="K4" s="139" t="s">
        <v>1</v>
      </c>
      <c r="L4" s="139"/>
      <c r="M4" s="139"/>
      <c r="N4" s="15" t="s">
        <v>2</v>
      </c>
    </row>
    <row r="5" spans="1:17" s="13" customFormat="1" ht="26" x14ac:dyDescent="0.25">
      <c r="A5" s="141"/>
      <c r="B5" s="143"/>
      <c r="C5" s="145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35"/>
  <sheetViews>
    <sheetView tabSelected="1" topLeftCell="J1" workbookViewId="0">
      <selection activeCell="P18" sqref="P18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9" width="16.453125" style="99" hidden="1" customWidth="1"/>
    <col min="10" max="10" width="12.54296875" style="99" customWidth="1"/>
    <col min="11" max="11" width="14" style="99" customWidth="1"/>
    <col min="12" max="12" width="11.81640625" style="99" customWidth="1"/>
    <col min="13" max="13" width="12.54296875" style="99" customWidth="1"/>
    <col min="14" max="14" width="10.1796875" style="99" customWidth="1"/>
    <col min="15" max="15" width="12" style="99" customWidth="1"/>
    <col min="16" max="16" width="13.54296875" style="99" customWidth="1"/>
    <col min="17" max="17" width="12.81640625" style="99" customWidth="1"/>
    <col min="18" max="18" width="12.1796875" style="99" customWidth="1"/>
    <col min="19" max="19" width="13.1796875" style="99" customWidth="1"/>
    <col min="20" max="20" width="13.26953125" style="99" customWidth="1"/>
    <col min="21" max="21" width="16" style="99" customWidth="1"/>
    <col min="22" max="16384" width="11.453125" style="99"/>
  </cols>
  <sheetData>
    <row r="1" spans="1:23" ht="15.5" x14ac:dyDescent="0.25">
      <c r="A1" s="138" t="s">
        <v>123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23" ht="13" x14ac:dyDescent="0.25">
      <c r="A2" s="1"/>
      <c r="B2" s="1"/>
      <c r="C2" s="1"/>
      <c r="D2" s="1"/>
      <c r="E2" s="1"/>
      <c r="F2" s="1"/>
      <c r="G2" s="1"/>
      <c r="H2" s="1"/>
      <c r="I2" s="1"/>
    </row>
    <row r="3" spans="1:23" ht="13" x14ac:dyDescent="0.3">
      <c r="A3" s="146" t="s">
        <v>3</v>
      </c>
      <c r="B3" s="126" t="s">
        <v>77</v>
      </c>
      <c r="C3" s="132"/>
      <c r="D3" s="148" t="s">
        <v>105</v>
      </c>
      <c r="E3" s="149"/>
      <c r="F3" s="150"/>
      <c r="G3" s="132"/>
      <c r="H3" s="134"/>
      <c r="I3" s="134"/>
      <c r="J3" s="151" t="s">
        <v>6</v>
      </c>
      <c r="K3" s="151"/>
      <c r="L3" s="151"/>
      <c r="M3" s="151"/>
      <c r="N3" s="152" t="s">
        <v>1</v>
      </c>
      <c r="O3" s="153"/>
      <c r="P3" s="153"/>
      <c r="Q3" s="153"/>
      <c r="R3" s="154"/>
      <c r="S3" s="120"/>
    </row>
    <row r="4" spans="1:23" ht="13" x14ac:dyDescent="0.3">
      <c r="A4" s="147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55" t="s">
        <v>106</v>
      </c>
      <c r="K4" s="155"/>
      <c r="L4" s="112" t="s">
        <v>91</v>
      </c>
      <c r="M4" s="112" t="s">
        <v>7</v>
      </c>
      <c r="N4" s="122" t="s">
        <v>109</v>
      </c>
      <c r="O4" s="122" t="s">
        <v>110</v>
      </c>
      <c r="P4" s="122" t="s">
        <v>111</v>
      </c>
      <c r="Q4" s="122" t="s">
        <v>112</v>
      </c>
      <c r="R4" s="122" t="s">
        <v>7</v>
      </c>
      <c r="S4" s="123" t="s">
        <v>113</v>
      </c>
      <c r="T4" s="130"/>
    </row>
    <row r="5" spans="1:23" ht="13" x14ac:dyDescent="0.3">
      <c r="A5" s="110"/>
      <c r="B5" s="106"/>
      <c r="C5" s="137">
        <v>44469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8" t="s">
        <v>107</v>
      </c>
      <c r="K5" s="118" t="s">
        <v>108</v>
      </c>
      <c r="L5" s="119"/>
      <c r="M5" s="119"/>
      <c r="N5" s="121"/>
      <c r="O5" s="121"/>
      <c r="P5" s="121"/>
      <c r="Q5" s="121"/>
      <c r="R5" s="121"/>
      <c r="S5" s="124">
        <v>44500</v>
      </c>
    </row>
    <row r="6" spans="1:23" ht="13" x14ac:dyDescent="0.25">
      <c r="A6" s="111"/>
      <c r="B6" s="107"/>
      <c r="C6" s="76">
        <v>62630764.929999992</v>
      </c>
      <c r="D6" s="76">
        <f>SUM(D8:D14)</f>
        <v>-1131978.21</v>
      </c>
      <c r="E6" s="76">
        <f>SUM(E8:E14)</f>
        <v>66275.73</v>
      </c>
      <c r="F6" s="76">
        <f>SUM(F8:F14)</f>
        <v>-1065702.48</v>
      </c>
      <c r="G6" s="76">
        <f>SUM(G8:G14)</f>
        <v>42751053.340000004</v>
      </c>
      <c r="H6" s="76">
        <f>SUM(H8:H14)</f>
        <v>0</v>
      </c>
      <c r="I6" s="76">
        <f>SUM(I8:I14)</f>
        <v>0</v>
      </c>
      <c r="J6" s="76">
        <f>SUM(J8:J14)</f>
        <v>4265702.3100000005</v>
      </c>
      <c r="K6" s="76">
        <f>SUM(K8:K14)</f>
        <v>-3191854</v>
      </c>
      <c r="L6" s="76">
        <f>SUM(L8:L14)</f>
        <v>30904.99</v>
      </c>
      <c r="M6" s="76">
        <f>SUM(M8:M14)</f>
        <v>1104753.3000000007</v>
      </c>
      <c r="N6" s="76">
        <f>SUM(N8:N14)</f>
        <v>0</v>
      </c>
      <c r="O6" s="76">
        <f>SUM(O8:O14)</f>
        <v>7614.47</v>
      </c>
      <c r="P6" s="76">
        <f>SUM(P8:P14)</f>
        <v>-1285932.29</v>
      </c>
      <c r="Q6" s="76">
        <f>SUM(Q8:Q14)</f>
        <v>-267683.02</v>
      </c>
      <c r="R6" s="76">
        <f>SUM(R8:R14)</f>
        <v>-1546000.84</v>
      </c>
      <c r="S6" s="76">
        <f>SUM(S8:S14)</f>
        <v>50473269.030000001</v>
      </c>
    </row>
    <row r="7" spans="1:23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116"/>
      <c r="K7" s="116"/>
      <c r="L7" s="116"/>
      <c r="M7" s="116"/>
      <c r="N7" s="116"/>
      <c r="O7" s="116"/>
      <c r="P7" s="116"/>
      <c r="Q7" s="116"/>
      <c r="R7" s="116"/>
      <c r="S7" s="115"/>
      <c r="T7" s="103"/>
      <c r="U7" s="103"/>
    </row>
    <row r="8" spans="1:23" ht="13" x14ac:dyDescent="0.3">
      <c r="A8" s="3" t="s">
        <v>93</v>
      </c>
      <c r="B8" s="109" t="s">
        <v>94</v>
      </c>
      <c r="C8" s="101">
        <v>31474052.309999999</v>
      </c>
      <c r="D8" s="129">
        <v>-56976.25</v>
      </c>
      <c r="E8" s="129">
        <v>56976.25</v>
      </c>
      <c r="F8" s="101">
        <f>+D8+E8</f>
        <v>0</v>
      </c>
      <c r="G8" s="101">
        <f>+C8+F8</f>
        <v>31474052.309999999</v>
      </c>
      <c r="H8" s="101"/>
      <c r="I8" s="101"/>
      <c r="J8" s="125"/>
      <c r="K8" s="125">
        <v>-3191854</v>
      </c>
      <c r="L8" s="125">
        <v>21564.93</v>
      </c>
      <c r="M8" s="125">
        <f>+J8+K8+L8</f>
        <v>-3170289.07</v>
      </c>
      <c r="N8" s="125"/>
      <c r="O8" s="103">
        <v>6321.88</v>
      </c>
      <c r="P8" s="125">
        <v>-1190635.72</v>
      </c>
      <c r="Q8" s="125"/>
      <c r="R8" s="125">
        <f t="shared" ref="R8:R12" si="0">+N8+O8+P8+Q8</f>
        <v>-1184313.8400000001</v>
      </c>
      <c r="S8" s="125">
        <f>+C8+M8+R8</f>
        <v>27119449.399999999</v>
      </c>
      <c r="T8" s="103">
        <v>27119449.399999999</v>
      </c>
      <c r="U8" s="103"/>
      <c r="W8" s="103"/>
    </row>
    <row r="9" spans="1:23" ht="13" x14ac:dyDescent="0.3">
      <c r="A9" s="3" t="s">
        <v>95</v>
      </c>
      <c r="B9" s="109" t="s">
        <v>92</v>
      </c>
      <c r="C9" s="101">
        <v>477571.23</v>
      </c>
      <c r="D9" s="101"/>
      <c r="E9" s="101"/>
      <c r="F9" s="101">
        <f t="shared" ref="F9:F13" si="1">+D9+E9</f>
        <v>0</v>
      </c>
      <c r="G9" s="101">
        <f t="shared" ref="G9:G13" si="2">+C9+F9</f>
        <v>477571.23</v>
      </c>
      <c r="H9" s="101"/>
      <c r="I9" s="101"/>
      <c r="J9" s="125">
        <v>7130.12</v>
      </c>
      <c r="K9" s="125"/>
      <c r="L9" s="125">
        <v>270.49</v>
      </c>
      <c r="M9" s="125">
        <f t="shared" ref="M9:M14" si="3">+J9+K9+L9</f>
        <v>7400.61</v>
      </c>
      <c r="N9" s="125"/>
      <c r="O9" s="125"/>
      <c r="P9" s="103"/>
      <c r="Q9" s="125">
        <v>-4278.08</v>
      </c>
      <c r="R9" s="125">
        <f t="shared" si="0"/>
        <v>-4278.08</v>
      </c>
      <c r="S9" s="125">
        <f t="shared" ref="S9:S14" si="4">+C9+M9+R9</f>
        <v>480693.75999999995</v>
      </c>
      <c r="T9" s="131">
        <v>480693.75999999995</v>
      </c>
      <c r="U9" s="103"/>
      <c r="V9" s="130"/>
      <c r="W9" s="103"/>
    </row>
    <row r="10" spans="1:23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1"/>
        <v>0</v>
      </c>
      <c r="G10" s="101">
        <f t="shared" si="2"/>
        <v>2.6</v>
      </c>
      <c r="H10" s="101"/>
      <c r="I10" s="101"/>
      <c r="J10" s="125"/>
      <c r="K10" s="125"/>
      <c r="L10" s="125"/>
      <c r="M10" s="125">
        <f>+J10+K10+L10</f>
        <v>0</v>
      </c>
      <c r="N10" s="125"/>
      <c r="O10" s="125"/>
      <c r="P10" s="125"/>
      <c r="Q10" s="125"/>
      <c r="R10" s="125">
        <f t="shared" si="0"/>
        <v>0</v>
      </c>
      <c r="S10" s="125">
        <f t="shared" si="4"/>
        <v>2.6</v>
      </c>
      <c r="T10" s="131">
        <v>2.6</v>
      </c>
      <c r="U10" s="103"/>
      <c r="V10" s="130"/>
      <c r="W10" s="103"/>
    </row>
    <row r="11" spans="1:23" ht="13" x14ac:dyDescent="0.3">
      <c r="A11" s="3" t="s">
        <v>97</v>
      </c>
      <c r="B11" s="109" t="s">
        <v>99</v>
      </c>
      <c r="C11" s="101">
        <v>8948610.5399999991</v>
      </c>
      <c r="D11" s="101">
        <v>-1074125.82</v>
      </c>
      <c r="E11" s="125">
        <v>9299.48</v>
      </c>
      <c r="F11" s="101">
        <f t="shared" si="1"/>
        <v>-1064826.3400000001</v>
      </c>
      <c r="G11" s="101">
        <f t="shared" si="2"/>
        <v>7883784.1999999993</v>
      </c>
      <c r="H11" s="101"/>
      <c r="I11" s="101"/>
      <c r="J11" s="125">
        <v>4258572.1900000004</v>
      </c>
      <c r="K11" s="125"/>
      <c r="L11" s="125">
        <v>4908.53</v>
      </c>
      <c r="M11" s="125">
        <f>+J11+K11+L11</f>
        <v>4263480.7200000007</v>
      </c>
      <c r="N11" s="125"/>
      <c r="O11" s="103"/>
      <c r="P11" s="128">
        <v>-43641.51</v>
      </c>
      <c r="Q11" s="125">
        <v>-263404.94</v>
      </c>
      <c r="R11" s="125">
        <f t="shared" si="0"/>
        <v>-307046.45</v>
      </c>
      <c r="S11" s="125">
        <f t="shared" si="4"/>
        <v>12905044.810000001</v>
      </c>
      <c r="T11" s="133">
        <v>12905044.810000001</v>
      </c>
      <c r="U11" s="103"/>
      <c r="V11" s="130"/>
      <c r="W11" s="103"/>
    </row>
    <row r="12" spans="1:23" ht="13" x14ac:dyDescent="0.3">
      <c r="A12" s="3" t="s">
        <v>100</v>
      </c>
      <c r="B12" s="109">
        <v>19</v>
      </c>
      <c r="C12" s="101">
        <v>920599.49</v>
      </c>
      <c r="D12" s="125">
        <v>-876.14</v>
      </c>
      <c r="E12" s="101"/>
      <c r="F12" s="101">
        <f t="shared" si="1"/>
        <v>-876.14</v>
      </c>
      <c r="G12" s="101">
        <f t="shared" si="2"/>
        <v>919723.35</v>
      </c>
      <c r="H12" s="101"/>
      <c r="I12" s="101"/>
      <c r="J12" s="125"/>
      <c r="K12" s="125"/>
      <c r="L12" s="125"/>
      <c r="M12" s="125">
        <f t="shared" si="3"/>
        <v>0</v>
      </c>
      <c r="N12" s="125"/>
      <c r="O12" s="103">
        <v>1292.5899999999999</v>
      </c>
      <c r="P12" s="128">
        <v>-51655.06</v>
      </c>
      <c r="Q12" s="125"/>
      <c r="R12" s="125">
        <f t="shared" si="0"/>
        <v>-50362.47</v>
      </c>
      <c r="S12" s="125">
        <f t="shared" si="4"/>
        <v>870237.02</v>
      </c>
      <c r="T12" s="131">
        <v>870237.02</v>
      </c>
      <c r="U12" s="103"/>
      <c r="V12" s="130"/>
      <c r="W12" s="103"/>
    </row>
    <row r="13" spans="1:23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1"/>
        <v>0</v>
      </c>
      <c r="G13" s="101">
        <f t="shared" si="2"/>
        <v>1995919.65</v>
      </c>
      <c r="H13" s="101"/>
      <c r="I13" s="101"/>
      <c r="J13" s="125"/>
      <c r="K13" s="125"/>
      <c r="L13" s="125"/>
      <c r="M13" s="125">
        <f t="shared" si="3"/>
        <v>0</v>
      </c>
      <c r="N13" s="125"/>
      <c r="O13" s="125"/>
      <c r="P13" s="125"/>
      <c r="Q13" s="125"/>
      <c r="R13" s="125">
        <f>+N13+O13+P13+Q13</f>
        <v>0</v>
      </c>
      <c r="S13" s="125">
        <f t="shared" si="4"/>
        <v>1995919.65</v>
      </c>
      <c r="T13" s="128">
        <v>1995919.65</v>
      </c>
      <c r="U13" s="103"/>
      <c r="V13" s="130"/>
      <c r="W13" s="103"/>
    </row>
    <row r="14" spans="1:23" ht="13.5" thickBot="1" x14ac:dyDescent="0.35">
      <c r="A14" s="110" t="s">
        <v>122</v>
      </c>
      <c r="B14" s="106">
        <v>27</v>
      </c>
      <c r="C14" s="100">
        <v>7097760.7499999981</v>
      </c>
      <c r="D14" s="100"/>
      <c r="E14" s="100"/>
      <c r="F14" s="100"/>
      <c r="G14" s="100"/>
      <c r="H14" s="100"/>
      <c r="I14" s="100"/>
      <c r="J14" s="135"/>
      <c r="K14" s="135"/>
      <c r="L14" s="135">
        <v>4161.04</v>
      </c>
      <c r="M14" s="136">
        <f t="shared" si="3"/>
        <v>4161.04</v>
      </c>
      <c r="N14" s="117"/>
      <c r="O14" s="117"/>
      <c r="P14" s="117"/>
      <c r="Q14" s="117"/>
      <c r="R14" s="117"/>
      <c r="S14" s="136">
        <f t="shared" si="4"/>
        <v>7101921.7899999982</v>
      </c>
      <c r="T14" s="131">
        <v>7101921.7899999982</v>
      </c>
      <c r="U14" s="103"/>
      <c r="V14" s="128"/>
      <c r="W14" s="103"/>
    </row>
    <row r="15" spans="1:23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T15" s="103"/>
      <c r="U15" s="103"/>
    </row>
    <row r="16" spans="1:23" ht="13" x14ac:dyDescent="0.25">
      <c r="A16" s="1"/>
      <c r="B16" s="8"/>
      <c r="C16" s="1"/>
      <c r="D16" s="1"/>
      <c r="E16" s="1"/>
      <c r="F16" s="1"/>
      <c r="G16" s="1"/>
      <c r="H16" s="1"/>
      <c r="I16" s="1"/>
      <c r="R16" s="103"/>
      <c r="T16" s="103"/>
    </row>
    <row r="17" spans="1:18" ht="13" x14ac:dyDescent="0.25">
      <c r="A17" s="1"/>
      <c r="B17" s="8"/>
      <c r="C17" s="1"/>
      <c r="D17" s="1"/>
      <c r="E17" s="1"/>
      <c r="F17" s="1"/>
      <c r="G17" s="1"/>
      <c r="H17" s="1"/>
      <c r="I17" s="1"/>
      <c r="R17" s="103"/>
    </row>
    <row r="18" spans="1:18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03"/>
      <c r="P18" s="103"/>
      <c r="R18" s="103"/>
    </row>
    <row r="19" spans="1:18" ht="13" x14ac:dyDescent="0.25">
      <c r="A19" s="1"/>
      <c r="B19" s="102"/>
      <c r="C19" s="8"/>
      <c r="D19" s="8"/>
      <c r="E19" s="8"/>
      <c r="F19" s="8"/>
      <c r="G19" s="8"/>
      <c r="H19" s="8"/>
      <c r="I19" s="8"/>
    </row>
    <row r="20" spans="1:18" ht="13" x14ac:dyDescent="0.25">
      <c r="A20" s="1"/>
      <c r="B20" s="102"/>
      <c r="C20" s="8"/>
      <c r="D20" s="8"/>
      <c r="E20" s="8"/>
      <c r="F20" s="8"/>
      <c r="G20" s="8"/>
      <c r="H20" s="8"/>
      <c r="I20" s="8"/>
    </row>
    <row r="21" spans="1:18" ht="13" x14ac:dyDescent="0.25">
      <c r="A21" s="1"/>
      <c r="B21" s="102"/>
      <c r="C21" s="1"/>
      <c r="D21" s="1"/>
      <c r="E21" s="1"/>
      <c r="F21" s="1"/>
      <c r="G21" s="1"/>
      <c r="H21" s="1"/>
      <c r="I21" s="1"/>
    </row>
    <row r="22" spans="1:18" ht="13" x14ac:dyDescent="0.25">
      <c r="A22" s="1"/>
      <c r="B22" s="104"/>
      <c r="C22" s="8"/>
      <c r="D22" s="8"/>
      <c r="E22" s="8"/>
      <c r="F22" s="8"/>
      <c r="G22" s="8"/>
      <c r="H22" s="8"/>
      <c r="I22" s="8"/>
    </row>
    <row r="23" spans="1:18" ht="13" x14ac:dyDescent="0.25">
      <c r="A23" s="1"/>
      <c r="B23" s="102"/>
      <c r="C23" s="8"/>
      <c r="D23" s="8"/>
      <c r="E23" s="8"/>
      <c r="F23" s="8"/>
      <c r="G23" s="8"/>
      <c r="H23" s="8"/>
      <c r="I23" s="8"/>
    </row>
    <row r="24" spans="1:18" ht="13" x14ac:dyDescent="0.25">
      <c r="A24" s="1"/>
      <c r="B24" s="102"/>
      <c r="C24" s="8"/>
      <c r="D24" s="8"/>
      <c r="E24" s="8"/>
      <c r="F24" s="8"/>
      <c r="G24" s="8"/>
      <c r="H24" s="8"/>
      <c r="I24" s="8"/>
    </row>
    <row r="25" spans="1:18" ht="13" x14ac:dyDescent="0.25">
      <c r="A25" s="1"/>
      <c r="B25" s="102"/>
      <c r="C25" s="8"/>
      <c r="D25" s="8"/>
      <c r="E25" s="8"/>
      <c r="F25" s="8"/>
      <c r="G25" s="8"/>
      <c r="H25" s="8"/>
      <c r="I25" s="8"/>
    </row>
    <row r="26" spans="1:18" ht="13" x14ac:dyDescent="0.25">
      <c r="A26" s="1"/>
      <c r="B26" s="102"/>
      <c r="C26" s="8"/>
      <c r="D26" s="8"/>
      <c r="E26" s="8"/>
      <c r="F26" s="8"/>
      <c r="G26" s="8"/>
      <c r="H26" s="8"/>
      <c r="I26" s="8"/>
    </row>
    <row r="27" spans="1:18" ht="13" x14ac:dyDescent="0.25">
      <c r="A27" s="1"/>
      <c r="B27" s="102"/>
      <c r="C27" s="8"/>
      <c r="D27" s="8"/>
      <c r="E27" s="8"/>
      <c r="F27" s="8"/>
      <c r="G27" s="8"/>
      <c r="H27" s="8"/>
      <c r="I27" s="8"/>
    </row>
    <row r="28" spans="1:18" ht="13" x14ac:dyDescent="0.25">
      <c r="A28" s="1"/>
      <c r="B28" s="105"/>
      <c r="C28" s="8"/>
      <c r="D28" s="8"/>
      <c r="E28" s="8"/>
      <c r="F28" s="8"/>
      <c r="G28" s="8"/>
      <c r="H28" s="8"/>
      <c r="I28" s="8"/>
    </row>
    <row r="29" spans="1:18" ht="13" x14ac:dyDescent="0.25">
      <c r="A29" s="1"/>
      <c r="B29" s="105"/>
      <c r="C29" s="8"/>
      <c r="D29" s="8"/>
      <c r="E29" s="8"/>
      <c r="F29" s="8"/>
      <c r="G29" s="8"/>
      <c r="H29" s="8"/>
      <c r="I29" s="8"/>
    </row>
    <row r="30" spans="1:18" ht="13" x14ac:dyDescent="0.25">
      <c r="A30" s="1"/>
      <c r="B30" s="105"/>
      <c r="C30" s="8"/>
      <c r="D30" s="8"/>
      <c r="E30" s="8"/>
      <c r="F30" s="8"/>
      <c r="G30" s="8"/>
      <c r="H30" s="8"/>
      <c r="I30" s="8"/>
    </row>
    <row r="31" spans="1:18" ht="13" x14ac:dyDescent="0.25">
      <c r="A31" s="1"/>
      <c r="B31" s="105"/>
      <c r="C31" s="8"/>
      <c r="D31" s="8"/>
      <c r="E31" s="8"/>
      <c r="F31" s="8"/>
      <c r="G31" s="8"/>
      <c r="H31" s="8"/>
      <c r="I31" s="8"/>
    </row>
    <row r="32" spans="1:18" ht="13" x14ac:dyDescent="0.25">
      <c r="A32" s="1"/>
      <c r="B32" s="105"/>
      <c r="C32" s="8"/>
      <c r="D32" s="8"/>
      <c r="E32" s="8"/>
      <c r="F32" s="8"/>
      <c r="G32" s="8"/>
      <c r="H32" s="8"/>
      <c r="I32" s="8"/>
    </row>
    <row r="33" spans="1:9" ht="13" x14ac:dyDescent="0.25">
      <c r="A33" s="1"/>
      <c r="B33" s="105"/>
      <c r="C33" s="8"/>
      <c r="D33" s="8"/>
      <c r="E33" s="8"/>
      <c r="F33" s="8"/>
      <c r="G33" s="8"/>
      <c r="H33" s="8"/>
      <c r="I33" s="8"/>
    </row>
    <row r="34" spans="1:9" ht="13" x14ac:dyDescent="0.25">
      <c r="A34" s="1"/>
      <c r="B34" s="105"/>
      <c r="C34" s="8"/>
      <c r="D34" s="8"/>
      <c r="E34" s="8"/>
      <c r="F34" s="8"/>
      <c r="G34" s="8"/>
      <c r="H34" s="8"/>
      <c r="I34" s="8"/>
    </row>
    <row r="35" spans="1:9" x14ac:dyDescent="0.25">
      <c r="B35" s="105"/>
    </row>
  </sheetData>
  <mergeCells count="6">
    <mergeCell ref="A1:S1"/>
    <mergeCell ref="A3:A4"/>
    <mergeCell ref="D3:F3"/>
    <mergeCell ref="J3:M3"/>
    <mergeCell ref="N3:R3"/>
    <mergeCell ref="J4:K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</vt:lpstr>
      <vt:lpstr>'CANON JUNIO'!Área_de_impresión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2021-09-29T20:53:51Z</cp:lastPrinted>
  <dcterms:created xsi:type="dcterms:W3CDTF">2007-04-18T23:17:12Z</dcterms:created>
  <dcterms:modified xsi:type="dcterms:W3CDTF">2021-11-23T20:29:30Z</dcterms:modified>
</cp:coreProperties>
</file>