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0" windowWidth="9060" windowHeight="2360" firstSheet="1" activeTab="1"/>
  </bookViews>
  <sheets>
    <sheet name="MOV.F.MARZO 2011(m)" sheetId="52" state="hidden" r:id="rId1"/>
    <sheet name="CANON JUNIO" sheetId="78" r:id="rId2"/>
  </sheets>
  <definedNames>
    <definedName name="_xlnm.Print_Area" localSheetId="1">'CANON JUNIO'!$A$1:$S$19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Q6" i="78" l="1"/>
  <c r="P6" i="78"/>
  <c r="O6" i="78"/>
  <c r="N6" i="78"/>
  <c r="L6" i="78"/>
  <c r="K6" i="78"/>
  <c r="J6" i="78"/>
  <c r="I6" i="78"/>
  <c r="H6" i="78"/>
  <c r="F6" i="78"/>
  <c r="E6" i="78"/>
  <c r="D6" i="78"/>
  <c r="M15" i="78" l="1"/>
  <c r="S15" i="78" s="1"/>
  <c r="M14" i="78"/>
  <c r="R13" i="78" l="1"/>
  <c r="R12" i="78"/>
  <c r="R11" i="78"/>
  <c r="R10" i="78"/>
  <c r="R9" i="78"/>
  <c r="R8" i="78"/>
  <c r="R14" i="78"/>
  <c r="S14" i="78" s="1"/>
  <c r="R6" i="78" l="1"/>
  <c r="F14" i="78"/>
  <c r="G14" i="78" s="1"/>
  <c r="M13" i="78"/>
  <c r="S13" i="78" s="1"/>
  <c r="G13" i="78"/>
  <c r="F13" i="78"/>
  <c r="M12" i="78"/>
  <c r="S12" i="78" s="1"/>
  <c r="F12" i="78"/>
  <c r="G12" i="78" s="1"/>
  <c r="M11" i="78"/>
  <c r="S11" i="78" s="1"/>
  <c r="G11" i="78"/>
  <c r="F11" i="78"/>
  <c r="M10" i="78"/>
  <c r="S10" i="78" s="1"/>
  <c r="F10" i="78"/>
  <c r="M9" i="78"/>
  <c r="S9" i="78" s="1"/>
  <c r="G9" i="78"/>
  <c r="F9" i="78"/>
  <c r="M8" i="78"/>
  <c r="F8" i="78"/>
  <c r="G8" i="78" s="1"/>
  <c r="S8" i="78" l="1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<sst xmlns="http://schemas.openxmlformats.org/spreadsheetml/2006/main" count="181" uniqueCount="127">
  <si>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</si>
  <si>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</si>
  <si>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</si>
  <si>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</si>
  <si>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</si>
  <si>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</si>
  <si>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</si>
  <si>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</si>
  <si>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</si>
  <si>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</si>
  <si>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</si>
  <si>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</si>
  <si>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</si>
  <si>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</si>
  <si>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</si>
  <si>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</si>
  <si>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</si>
  <si>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</si>
  <si>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</si>
  <si>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</si>
  <si>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</si>
  <si>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</si>
  <si>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</si>
  <si>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</si>
  <si>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</si>
  <si>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</si>
  <si>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</si>
  <si>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</si>
  <si>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</si>
  <si>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</si>
  <si>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</si>
  <si>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</si>
  <si>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</si>
  <si>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</si>
  <si>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</si>
  <si>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</si>
  <si>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</si>
  <si>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</si>
  <si>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</si>
  <si>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</si>
  <si>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</si>
  <si>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</si>
  <si>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</si>
  <si>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</si>
  <si>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</si>
  <si>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</si>
  <si>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</si>
  <si>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</si>
  <si>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</si>
  <si>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</si>
  <si>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</si>
  <si>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</si>
  <si>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</si>
  <si>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</si>
  <si>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</si>
  <si>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</si>
  <si>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</si>
  <si>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</si>
  <si>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</si>
  <si>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</si>
  <si>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</si>
  <si>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</si>
  <si>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</si>
  <si>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</si>
  <si>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</si>
  <si>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</si>
  <si>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</si>
  <si>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</si>
  <si>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</si>
  <si>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</si>
  <si>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</si>
  <si>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</si>
  <si>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</si>
  <si>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</si>
  <si>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</si>
  <si>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</si>
  <si>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</si>
  <si>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</si>
  <si>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</si>
  <si>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</si>
  <si>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</si>
  <si>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</si>
  <si>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</si>
  <si>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</si>
  <si>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</si>
  <si>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</si>
  <si>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</si>
  <si>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</si>
  <si>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</si>
  <si>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</si>
  <si>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</si>
  <si>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</si>
  <si>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</si>
  <si>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</si>
  <si>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</si>
  <si>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</si>
  <si>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</si>
  <si>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</si>
  <si>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</si>
  <si>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</si>
  <si>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</si>
  <si>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</si>
  <si>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</si>
  <si>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</si>
  <si>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</si>
  <si>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</si>
  <si>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</si>
  <si>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</si>
  <si>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</si>
  <si>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</si>
  <si>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</si>
  <si>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</si>
  <si>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</si>
  <si>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</si>
  <si>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</si>
  <si>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</si>
  <si>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</si>
  <si>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</si>
  <si>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</si>
  <si>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</si>
  <si>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</si>
  <si>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</si>
  <si>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</si>
  <si>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</si>
  <si>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</si>
  <si>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al 31/07/2021</t>
  </si>
  <si>
    <t>MOVIMIENTO FINANCIERO RECURSOS DETERMINADOS CANON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</si>
</sst>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7" t="s">
        <v>89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4" spans="1:17" s="13" customFormat="1" x14ac:dyDescent="0.25">
      <c r="A4" s="139" t="s">
        <v>0</v>
      </c>
      <c r="B4" s="141" t="s">
        <v>74</v>
      </c>
      <c r="C4" s="143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8" t="s">
        <v>6</v>
      </c>
      <c r="I4" s="138"/>
      <c r="J4" s="138"/>
      <c r="K4" s="138" t="s">
        <v>1</v>
      </c>
      <c r="L4" s="138"/>
      <c r="M4" s="138"/>
      <c r="N4" s="15" t="s">
        <v>2</v>
      </c>
    </row>
    <row r="5" spans="1:17" s="13" customFormat="1" ht="26" x14ac:dyDescent="0.25">
      <c r="A5" s="140"/>
      <c r="B5" s="142"/>
      <c r="C5" s="144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K17" sqref="K17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7" t="s">
        <v>126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5" t="s">
        <v>3</v>
      </c>
      <c r="B3" s="126" t="s">
        <v>77</v>
      </c>
      <c r="C3" s="132"/>
      <c r="D3" s="147" t="s">
        <v>107</v>
      </c>
      <c r="E3" s="148"/>
      <c r="F3" s="149"/>
      <c r="G3" s="132"/>
      <c r="H3" s="134"/>
      <c r="I3" s="134"/>
      <c r="J3" s="150" t="s">
        <v>6</v>
      </c>
      <c r="K3" s="150"/>
      <c r="L3" s="150"/>
      <c r="M3" s="150"/>
      <c r="N3" s="151" t="s">
        <v>1</v>
      </c>
      <c r="O3" s="152"/>
      <c r="P3" s="152"/>
      <c r="Q3" s="152"/>
      <c r="R3" s="153"/>
      <c r="S3" s="120"/>
    </row>
    <row r="4" spans="1:23" ht="13" x14ac:dyDescent="0.3">
      <c r="A4" s="146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08" t="s">
        <v>122</v>
      </c>
      <c r="I4" s="108" t="s">
        <v>123</v>
      </c>
      <c r="J4" s="154" t="s">
        <v>108</v>
      </c>
      <c r="K4" s="154"/>
      <c r="L4" s="112" t="s">
        <v>91</v>
      </c>
      <c r="M4" s="112" t="s">
        <v>7</v>
      </c>
      <c r="N4" s="122" t="s">
        <v>111</v>
      </c>
      <c r="O4" s="122" t="s">
        <v>112</v>
      </c>
      <c r="P4" s="122" t="s">
        <v>113</v>
      </c>
      <c r="Q4" s="122" t="s">
        <v>114</v>
      </c>
      <c r="R4" s="122" t="s">
        <v>7</v>
      </c>
      <c r="S4" s="123" t="s">
        <v>115</v>
      </c>
      <c r="T4" s="130"/>
    </row>
    <row r="5" spans="1:23" ht="13" x14ac:dyDescent="0.3">
      <c r="A5" s="110"/>
      <c r="B5" s="106"/>
      <c r="C5" s="113" t="s">
        <v>125</v>
      </c>
      <c r="D5" s="113" t="s">
        <v>117</v>
      </c>
      <c r="E5" s="113" t="s">
        <v>118</v>
      </c>
      <c r="F5" s="113" t="s">
        <v>120</v>
      </c>
      <c r="G5" s="114">
        <v>43830</v>
      </c>
      <c r="H5" s="114"/>
      <c r="I5" s="114">
        <v>44196</v>
      </c>
      <c r="J5" s="118" t="s">
        <v>109</v>
      </c>
      <c r="K5" s="118" t="s">
        <v>110</v>
      </c>
      <c r="L5" s="119"/>
      <c r="M5" s="119"/>
      <c r="N5" s="121"/>
      <c r="O5" s="121"/>
      <c r="P5" s="121"/>
      <c r="Q5" s="121"/>
      <c r="R5" s="121"/>
      <c r="S5" s="124">
        <v>44439</v>
      </c>
    </row>
    <row r="6" spans="1:23" ht="13" x14ac:dyDescent="0.25">
      <c r="A6" s="111"/>
      <c r="B6" s="107"/>
      <c r="C6" s="76">
        <v>70567066.420000002</v>
      </c>
      <c r="D6" s="76">
        <f t="shared" ref="D6:S6" si="0">SUM(D8:D15)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62027491.609999992</v>
      </c>
      <c r="H6" s="76">
        <f t="shared" si="0"/>
        <v>0</v>
      </c>
      <c r="I6" s="76">
        <f t="shared" si="0"/>
        <v>0</v>
      </c>
      <c r="J6" s="76">
        <f t="shared" si="0"/>
        <v>559440.17000000004</v>
      </c>
      <c r="K6" s="76">
        <f t="shared" si="0"/>
        <v>-3278317</v>
      </c>
      <c r="L6" s="76">
        <f t="shared" si="0"/>
        <v>5233.3099999999995</v>
      </c>
      <c r="M6" s="76">
        <f t="shared" si="0"/>
        <v>-2713643.5199999996</v>
      </c>
      <c r="N6" s="76">
        <f t="shared" si="0"/>
        <v>92</v>
      </c>
      <c r="O6" s="76">
        <f t="shared" si="0"/>
        <v>37614.6</v>
      </c>
      <c r="P6" s="76">
        <f t="shared" si="0"/>
        <v>-5260364.57</v>
      </c>
      <c r="Q6" s="76">
        <f t="shared" si="0"/>
        <v>0</v>
      </c>
      <c r="R6" s="76">
        <f t="shared" si="0"/>
        <v>-5222657.97</v>
      </c>
      <c r="S6" s="76">
        <f t="shared" si="0"/>
        <v>62630764.929999992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51079788.909999996</v>
      </c>
      <c r="D8" s="129">
        <v>-56976.25</v>
      </c>
      <c r="E8" s="129">
        <v>56976.25</v>
      </c>
      <c r="F8" s="101">
        <f>+D8+E8</f>
        <v>0</v>
      </c>
      <c r="G8" s="101">
        <f>+C8+F8</f>
        <v>51079788.909999996</v>
      </c>
      <c r="H8" s="101"/>
      <c r="I8" s="101"/>
      <c r="J8" s="125"/>
      <c r="K8" s="125">
        <v>-3278317</v>
      </c>
      <c r="L8" s="125">
        <v>3345.4</v>
      </c>
      <c r="M8" s="125">
        <f>+J8+K8+L8</f>
        <v>-3274971.6</v>
      </c>
      <c r="N8" s="125">
        <v>92</v>
      </c>
      <c r="O8" s="103">
        <v>448.98</v>
      </c>
      <c r="P8" s="125">
        <v>-4805949.66</v>
      </c>
      <c r="Q8" s="125"/>
      <c r="R8" s="125">
        <f t="shared" ref="R8:R13" si="1">+N8+O8+P8+Q8</f>
        <v>-4805408.68</v>
      </c>
      <c r="S8" s="125">
        <f>+C8+M8+R8</f>
        <v>42999408.629999995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463132.53</v>
      </c>
      <c r="D9" s="101"/>
      <c r="E9" s="101"/>
      <c r="F9" s="101">
        <f t="shared" ref="F9:F14" si="2">+D9+E9</f>
        <v>0</v>
      </c>
      <c r="G9" s="101">
        <f t="shared" ref="G9:G14" si="3">+C9+F9</f>
        <v>463132.53</v>
      </c>
      <c r="H9" s="101"/>
      <c r="I9" s="101"/>
      <c r="J9" s="125">
        <v>7130.12</v>
      </c>
      <c r="K9" s="125"/>
      <c r="L9" s="125">
        <v>58.35</v>
      </c>
      <c r="M9" s="125">
        <f t="shared" ref="M9:M15" si="4">+J9+K9+L9</f>
        <v>7188.47</v>
      </c>
      <c r="N9" s="125"/>
      <c r="O9" s="125"/>
      <c r="P9" s="103"/>
      <c r="Q9" s="125"/>
      <c r="R9" s="125">
        <f t="shared" si="1"/>
        <v>0</v>
      </c>
      <c r="S9" s="125">
        <f t="shared" ref="S9:S15" si="5">+C9+M9+R9</f>
        <v>470321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1"/>
        <v>0</v>
      </c>
      <c r="S10" s="125">
        <f t="shared" si="5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8463866.6799999997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7399040.3399999999</v>
      </c>
      <c r="H11" s="101"/>
      <c r="I11" s="101"/>
      <c r="J11" s="125">
        <v>552310.05000000005</v>
      </c>
      <c r="K11" s="125"/>
      <c r="L11" s="125">
        <v>873.73</v>
      </c>
      <c r="M11" s="125">
        <f>+J11+K11+L11</f>
        <v>553183.78</v>
      </c>
      <c r="N11" s="125"/>
      <c r="O11" s="103">
        <v>37138.949999999997</v>
      </c>
      <c r="P11" s="128">
        <v>-409773.91</v>
      </c>
      <c r="Q11" s="125"/>
      <c r="R11" s="125">
        <f t="shared" si="1"/>
        <v>-372634.95999999996</v>
      </c>
      <c r="S11" s="125">
        <f t="shared" si="5"/>
        <v>8644415.5</v>
      </c>
      <c r="T11" s="133"/>
      <c r="U11" s="103"/>
      <c r="V11" s="130"/>
      <c r="W11" s="103"/>
    </row>
    <row r="12" spans="1:23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2"/>
        <v>0</v>
      </c>
      <c r="G12" s="101">
        <f t="shared" si="3"/>
        <v>0</v>
      </c>
      <c r="H12" s="101"/>
      <c r="I12" s="101"/>
      <c r="J12" s="125"/>
      <c r="K12" s="125"/>
      <c r="L12" s="125"/>
      <c r="M12" s="125">
        <f>+J12+K12+L12</f>
        <v>0</v>
      </c>
      <c r="N12" s="125"/>
      <c r="O12" s="125"/>
      <c r="P12" s="125"/>
      <c r="Q12" s="125"/>
      <c r="R12" s="125">
        <f t="shared" si="1"/>
        <v>0</v>
      </c>
      <c r="S12" s="125">
        <f t="shared" si="5"/>
        <v>0</v>
      </c>
      <c r="T12" s="131"/>
      <c r="U12" s="103"/>
      <c r="V12" s="130"/>
      <c r="W12" s="103"/>
    </row>
    <row r="13" spans="1:23" ht="13" x14ac:dyDescent="0.3">
      <c r="A13" s="3" t="s">
        <v>100</v>
      </c>
      <c r="B13" s="109">
        <v>19</v>
      </c>
      <c r="C13" s="101">
        <v>1090483.72</v>
      </c>
      <c r="D13" s="125">
        <v>-876.14</v>
      </c>
      <c r="E13" s="101"/>
      <c r="F13" s="101">
        <f t="shared" si="2"/>
        <v>-876.14</v>
      </c>
      <c r="G13" s="101">
        <f t="shared" si="3"/>
        <v>1089607.58</v>
      </c>
      <c r="H13" s="101"/>
      <c r="I13" s="101"/>
      <c r="J13" s="125"/>
      <c r="K13" s="125"/>
      <c r="L13" s="125"/>
      <c r="M13" s="125">
        <f t="shared" si="4"/>
        <v>0</v>
      </c>
      <c r="N13" s="125"/>
      <c r="O13" s="99">
        <v>26.67</v>
      </c>
      <c r="P13" s="128">
        <v>-44641</v>
      </c>
      <c r="Q13" s="125"/>
      <c r="R13" s="125">
        <f t="shared" si="1"/>
        <v>-44614.33</v>
      </c>
      <c r="S13" s="125">
        <f t="shared" si="5"/>
        <v>1045869.39</v>
      </c>
      <c r="T13" s="128"/>
      <c r="U13" s="103"/>
      <c r="V13" s="130"/>
      <c r="W13" s="103"/>
    </row>
    <row r="14" spans="1:23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2"/>
        <v>0</v>
      </c>
      <c r="G14" s="101">
        <f t="shared" si="3"/>
        <v>1995919.65</v>
      </c>
      <c r="H14" s="101"/>
      <c r="I14" s="101"/>
      <c r="J14" s="125"/>
      <c r="K14" s="125"/>
      <c r="L14" s="125"/>
      <c r="M14" s="125">
        <f t="shared" si="4"/>
        <v>0</v>
      </c>
      <c r="N14" s="125"/>
      <c r="O14" s="125"/>
      <c r="P14" s="125"/>
      <c r="Q14" s="125"/>
      <c r="R14" s="125">
        <f>+N14+O14+P14+Q14</f>
        <v>0</v>
      </c>
      <c r="S14" s="125">
        <f t="shared" si="5"/>
        <v>1995919.65</v>
      </c>
      <c r="T14" s="131"/>
      <c r="U14" s="103"/>
      <c r="V14" s="130"/>
      <c r="W14" s="103"/>
    </row>
    <row r="15" spans="1:23" ht="13.5" thickBot="1" x14ac:dyDescent="0.35">
      <c r="A15" s="110" t="s">
        <v>124</v>
      </c>
      <c r="B15" s="106">
        <v>27</v>
      </c>
      <c r="C15" s="100">
        <v>7473872.3299999991</v>
      </c>
      <c r="D15" s="100"/>
      <c r="E15" s="100"/>
      <c r="F15" s="100"/>
      <c r="G15" s="100"/>
      <c r="H15" s="100"/>
      <c r="I15" s="100"/>
      <c r="J15" s="135"/>
      <c r="K15" s="135"/>
      <c r="L15" s="135">
        <v>955.83</v>
      </c>
      <c r="M15" s="136">
        <f t="shared" si="4"/>
        <v>955.83</v>
      </c>
      <c r="N15" s="117"/>
      <c r="O15" s="117"/>
      <c r="P15" s="117"/>
      <c r="Q15" s="117"/>
      <c r="R15" s="117"/>
      <c r="S15" s="136">
        <f t="shared" si="5"/>
        <v>7474828.1599999992</v>
      </c>
      <c r="T15" s="131"/>
      <c r="U15" s="103"/>
      <c r="V15" s="128"/>
      <c r="W15" s="103"/>
    </row>
    <row r="16" spans="1:23" ht="13" x14ac:dyDescent="0.25">
      <c r="A16" s="1" t="s">
        <v>121</v>
      </c>
      <c r="B16" s="8"/>
      <c r="C16" s="1"/>
      <c r="D16" s="1"/>
      <c r="E16" s="1"/>
      <c r="F16" s="12"/>
      <c r="G16" s="1"/>
      <c r="H16" s="1"/>
      <c r="I16" s="1"/>
      <c r="T16" s="103"/>
      <c r="U16" s="103"/>
    </row>
    <row r="17" spans="1:20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  <c r="T17" s="103"/>
    </row>
    <row r="18" spans="1:20" ht="13" x14ac:dyDescent="0.25">
      <c r="A18" s="1"/>
      <c r="B18" s="8"/>
      <c r="C18" s="1"/>
      <c r="D18" s="1"/>
      <c r="E18" s="1"/>
      <c r="F18" s="1"/>
      <c r="G18" s="1"/>
      <c r="H18" s="1"/>
      <c r="I18" s="1"/>
      <c r="R18" s="103"/>
    </row>
    <row r="19" spans="1:20" ht="13" x14ac:dyDescent="0.25">
      <c r="A19" s="1"/>
      <c r="B19" s="8"/>
      <c r="C19" s="8"/>
      <c r="D19" s="1"/>
      <c r="E19" s="1"/>
      <c r="F19" s="1"/>
      <c r="G19" s="1"/>
      <c r="H19" s="1"/>
      <c r="I19" s="1"/>
      <c r="J19" s="103"/>
      <c r="P19" s="103"/>
      <c r="R19" s="103"/>
    </row>
    <row r="20" spans="1:20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20" ht="13" x14ac:dyDescent="0.25">
      <c r="A21" s="1"/>
      <c r="B21" s="102"/>
      <c r="C21" s="8"/>
      <c r="D21" s="8"/>
      <c r="E21" s="8"/>
      <c r="F21" s="8"/>
      <c r="G21" s="8"/>
      <c r="H21" s="8"/>
      <c r="I21" s="8"/>
    </row>
    <row r="22" spans="1:20" ht="13" x14ac:dyDescent="0.25">
      <c r="A22" s="1"/>
      <c r="B22" s="102"/>
      <c r="C22" s="1"/>
      <c r="D22" s="1"/>
      <c r="E22" s="1"/>
      <c r="F22" s="1"/>
      <c r="G22" s="1"/>
      <c r="H22" s="1"/>
      <c r="I22" s="1"/>
    </row>
    <row r="23" spans="1:20" ht="13" x14ac:dyDescent="0.25">
      <c r="A23" s="1"/>
      <c r="B23" s="104"/>
      <c r="C23" s="8"/>
      <c r="D23" s="8"/>
      <c r="E23" s="8"/>
      <c r="F23" s="8"/>
      <c r="G23" s="8"/>
      <c r="H23" s="8"/>
      <c r="I23" s="8"/>
    </row>
    <row r="24" spans="1:20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20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20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20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20" ht="13" x14ac:dyDescent="0.25">
      <c r="A28" s="1"/>
      <c r="B28" s="102"/>
      <c r="C28" s="8"/>
      <c r="D28" s="8"/>
      <c r="E28" s="8"/>
      <c r="F28" s="8"/>
      <c r="G28" s="8"/>
      <c r="H28" s="8"/>
      <c r="I28" s="8"/>
    </row>
    <row r="29" spans="1:20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20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20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20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ht="13" x14ac:dyDescent="0.25">
      <c r="A35" s="1"/>
      <c r="B35" s="105"/>
      <c r="C35" s="8"/>
      <c r="D35" s="8"/>
      <c r="E35" s="8"/>
      <c r="F35" s="8"/>
      <c r="G35" s="8"/>
      <c r="H35" s="8"/>
      <c r="I35" s="8"/>
    </row>
    <row r="36" spans="1:9" x14ac:dyDescent="0.25">
      <c r="B36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</vt:lpstr>
      <vt:lpstr>'CANON JUNIO'!Área_de_impresión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2021-09-29T20:53:51Z</cp:lastPrinted>
  <dcterms:created xsi:type="dcterms:W3CDTF">2007-04-18T23:17:12Z</dcterms:created>
  <dcterms:modified xsi:type="dcterms:W3CDTF">2021-10-01T12:49:53Z</dcterms:modified>
</cp:coreProperties>
</file>