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90" windowWidth="9060" windowHeight="2420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6" i="78" l="1"/>
  <c r="P6" i="78"/>
  <c r="O6" i="78"/>
  <c r="N6" i="78"/>
  <c r="L6" i="78"/>
  <c r="K6" i="78"/>
  <c r="J6" i="78"/>
  <c r="I6" i="78"/>
  <c r="H6" i="78"/>
  <c r="G6" i="78"/>
  <c r="F6" i="78"/>
  <c r="E6" i="78"/>
  <c r="D6" i="78"/>
  <c r="C6" i="78"/>
  <c r="M15" i="78" l="1"/>
  <c r="S15" i="78" s="1"/>
  <c r="M14" i="78"/>
  <c r="R13" i="78" l="1"/>
  <c r="R12" i="78"/>
  <c r="R11" i="78"/>
  <c r="R10" i="78"/>
  <c r="R9" i="78"/>
  <c r="R8" i="78"/>
  <c r="R6" i="78" s="1"/>
  <c r="R14" i="78"/>
  <c r="S14" i="78" s="1"/>
  <c r="F14" i="78" l="1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M9" i="78"/>
  <c r="S9" i="78" s="1"/>
  <c r="G9" i="78"/>
  <c r="F9" i="78"/>
  <c r="M8" i="78"/>
  <c r="F8" i="78"/>
  <c r="G8" i="78" s="1"/>
  <c r="S8" i="78" l="1"/>
  <c r="M6" i="78"/>
  <c r="G10" i="78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<sst xmlns="http://schemas.openxmlformats.org/spreadsheetml/2006/main" count="181" uniqueCount="127">
  <si>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</si>
  <si>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</si>
  <si>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</si>
  <si>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</si>
  <si>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</si>
  <si>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</si>
  <si>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</si>
  <si>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</si>
  <si>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</si>
  <si>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</si>
  <si>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</si>
  <si>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</si>
  <si>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</si>
  <si>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</si>
  <si>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</si>
  <si>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</si>
  <si>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</si>
  <si>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</si>
  <si>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</si>
  <si>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</si>
  <si>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</si>
  <si>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</si>
  <si>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</si>
  <si>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</si>
  <si>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</si>
  <si>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</si>
  <si>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</si>
  <si>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</si>
  <si>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</si>
  <si>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</si>
  <si>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</si>
  <si>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</si>
  <si>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</si>
  <si>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</si>
  <si>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</si>
  <si>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</si>
  <si>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</si>
  <si>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</si>
  <si>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</si>
  <si>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</si>
  <si>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</si>
  <si>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</si>
  <si>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</si>
  <si>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</si>
  <si>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</si>
  <si>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</si>
  <si>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</si>
  <si>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</si>
  <si>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</si>
  <si>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</si>
  <si>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</si>
  <si>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</si>
  <si>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</si>
  <si>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</si>
  <si>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</si>
  <si>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</si>
  <si>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</si>
  <si>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</si>
  <si>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</si>
  <si>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</si>
  <si>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</si>
  <si>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</si>
  <si>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</si>
  <si>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</si>
  <si>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</si>
  <si>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</si>
  <si>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</si>
  <si>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</si>
  <si>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</si>
  <si>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</si>
  <si>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</si>
  <si>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</si>
  <si>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</si>
  <si>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</si>
  <si>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</si>
  <si>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</si>
  <si>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</si>
  <si>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</si>
  <si>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</si>
  <si>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</si>
  <si>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</si>
  <si>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</si>
  <si>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</si>
  <si>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</si>
  <si>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</si>
  <si>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</si>
  <si>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</si>
  <si>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</si>
  <si>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</si>
  <si>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</si>
  <si>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</si>
  <si>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</si>
  <si>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</si>
  <si>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</si>
  <si>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</si>
  <si>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</si>
  <si>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</si>
  <si>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</si>
  <si>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</si>
  <si>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</si>
  <si>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</si>
  <si>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</si>
  <si>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</si>
  <si>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</si>
  <si>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</si>
  <si>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</si>
  <si>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</si>
  <si>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</si>
  <si>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</si>
  <si>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</si>
  <si>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</si>
  <si>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</si>
  <si>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</si>
  <si>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</si>
  <si>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</si>
  <si>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</si>
  <si>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</si>
  <si>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</si>
  <si>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</si>
  <si>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</si>
  <si>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</si>
  <si>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</si>
  <si>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</si>
  <si>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</si>
  <si>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</si>
  <si>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JULIO 2021</t>
  </si>
  <si>
    <t>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</si>
</sst>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K1" workbookViewId="0">
      <selection activeCell="M18" sqref="M18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126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44408</v>
      </c>
    </row>
    <row r="6" spans="1:23" ht="13" x14ac:dyDescent="0.25">
      <c r="A6" s="111"/>
      <c r="B6" s="107"/>
      <c r="C6" s="76">
        <f>SUM(C8:C15)</f>
        <v>27865338.239999995</v>
      </c>
      <c r="D6" s="76">
        <f t="shared" ref="D6:S6" si="0">SUM(D8:D15)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19326933.699999996</v>
      </c>
      <c r="H6" s="76">
        <f t="shared" si="0"/>
        <v>0</v>
      </c>
      <c r="I6" s="76">
        <f t="shared" si="0"/>
        <v>0</v>
      </c>
      <c r="J6" s="76">
        <f t="shared" si="0"/>
        <v>43516999.890000001</v>
      </c>
      <c r="K6" s="76">
        <f t="shared" si="0"/>
        <v>0</v>
      </c>
      <c r="L6" s="76">
        <f t="shared" si="0"/>
        <v>3474.06</v>
      </c>
      <c r="M6" s="76">
        <f t="shared" si="0"/>
        <v>43520473.950000003</v>
      </c>
      <c r="N6" s="76">
        <f t="shared" si="0"/>
        <v>0</v>
      </c>
      <c r="O6" s="76">
        <f t="shared" si="0"/>
        <v>1000000</v>
      </c>
      <c r="P6" s="76">
        <f t="shared" si="0"/>
        <v>-1818745.77</v>
      </c>
      <c r="Q6" s="76">
        <f t="shared" si="0"/>
        <v>0</v>
      </c>
      <c r="R6" s="76">
        <f t="shared" si="0"/>
        <v>-818745.7699999999</v>
      </c>
      <c r="S6" s="76">
        <f t="shared" si="0"/>
        <v>70567066.420000002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10333833.779999999</v>
      </c>
      <c r="D8" s="129">
        <v>-56976.25</v>
      </c>
      <c r="E8" s="129">
        <v>56976.25</v>
      </c>
      <c r="F8" s="101">
        <f>+D8+E8</f>
        <v>0</v>
      </c>
      <c r="G8" s="101">
        <f>+C8+F8</f>
        <v>10333833.779999999</v>
      </c>
      <c r="H8" s="101"/>
      <c r="I8" s="101"/>
      <c r="J8" s="125">
        <v>41338373.5</v>
      </c>
      <c r="K8" s="125"/>
      <c r="L8" s="125">
        <v>1334.01</v>
      </c>
      <c r="M8" s="125">
        <f>+J8+K8+L8</f>
        <v>41339707.509999998</v>
      </c>
      <c r="N8" s="125"/>
      <c r="O8" s="103"/>
      <c r="P8" s="125">
        <v>-593752.38</v>
      </c>
      <c r="Q8" s="125"/>
      <c r="R8" s="125">
        <f t="shared" ref="R8:R13" si="1">+N8+O8+P8+Q8</f>
        <v>-593752.38</v>
      </c>
      <c r="S8" s="125">
        <f>+C8+M8+R8</f>
        <v>51079788.909999996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448816.76</v>
      </c>
      <c r="D9" s="101"/>
      <c r="E9" s="101"/>
      <c r="F9" s="101">
        <f t="shared" ref="F9:F14" si="2">+D9+E9</f>
        <v>0</v>
      </c>
      <c r="G9" s="101">
        <f t="shared" ref="G9:G14" si="3">+C9+F9</f>
        <v>448816.76</v>
      </c>
      <c r="H9" s="101"/>
      <c r="I9" s="101"/>
      <c r="J9" s="125">
        <v>14260.24</v>
      </c>
      <c r="K9" s="125"/>
      <c r="L9" s="125">
        <v>55.53</v>
      </c>
      <c r="M9" s="125">
        <f t="shared" ref="M9:M15" si="4">+J9+K9+L9</f>
        <v>14315.77</v>
      </c>
      <c r="N9" s="125"/>
      <c r="O9" s="125"/>
      <c r="P9" s="103"/>
      <c r="Q9" s="125"/>
      <c r="R9" s="125">
        <f t="shared" si="1"/>
        <v>0</v>
      </c>
      <c r="S9" s="125">
        <f t="shared" ref="S9:S15" si="5">+C9+M9+R9</f>
        <v>463132.53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1"/>
        <v>0</v>
      </c>
      <c r="S10" s="125">
        <f t="shared" si="5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6507899.6699999999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5443073.3300000001</v>
      </c>
      <c r="H11" s="101"/>
      <c r="I11" s="101"/>
      <c r="J11" s="125">
        <v>2164366.15</v>
      </c>
      <c r="K11" s="125"/>
      <c r="L11" s="125">
        <v>914.25</v>
      </c>
      <c r="M11" s="125">
        <f>+J11+K11+L11</f>
        <v>2165280.4</v>
      </c>
      <c r="N11" s="125"/>
      <c r="O11" s="103">
        <v>1000000</v>
      </c>
      <c r="P11" s="128">
        <v>-1209313.3899999999</v>
      </c>
      <c r="Q11" s="125"/>
      <c r="R11" s="125">
        <f t="shared" si="1"/>
        <v>-209313.3899999999</v>
      </c>
      <c r="S11" s="125">
        <f t="shared" si="5"/>
        <v>8463866.6799999997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2"/>
        <v>0</v>
      </c>
      <c r="G12" s="101">
        <f t="shared" si="3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1"/>
        <v>0</v>
      </c>
      <c r="S12" s="125">
        <f t="shared" si="5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1106163.72</v>
      </c>
      <c r="D13" s="125">
        <v>-876.14</v>
      </c>
      <c r="E13" s="101"/>
      <c r="F13" s="101">
        <f t="shared" si="2"/>
        <v>-876.14</v>
      </c>
      <c r="G13" s="101">
        <f t="shared" si="3"/>
        <v>1105287.58</v>
      </c>
      <c r="H13" s="101"/>
      <c r="I13" s="101"/>
      <c r="J13" s="125"/>
      <c r="K13" s="125"/>
      <c r="L13" s="125"/>
      <c r="M13" s="125">
        <f t="shared" si="4"/>
        <v>0</v>
      </c>
      <c r="N13" s="125"/>
      <c r="P13" s="128">
        <v>-15680</v>
      </c>
      <c r="Q13" s="125"/>
      <c r="R13" s="125">
        <f t="shared" si="1"/>
        <v>-15680</v>
      </c>
      <c r="S13" s="125">
        <f t="shared" si="5"/>
        <v>1090483.72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2"/>
        <v>0</v>
      </c>
      <c r="G14" s="101">
        <f t="shared" si="3"/>
        <v>1995919.65</v>
      </c>
      <c r="H14" s="101"/>
      <c r="I14" s="101"/>
      <c r="J14" s="125"/>
      <c r="K14" s="125"/>
      <c r="L14" s="125"/>
      <c r="M14" s="125">
        <f t="shared" si="4"/>
        <v>0</v>
      </c>
      <c r="N14" s="125"/>
      <c r="O14" s="125"/>
      <c r="P14" s="125"/>
      <c r="Q14" s="125"/>
      <c r="R14" s="125">
        <f>+N14+O14+P14+Q14</f>
        <v>0</v>
      </c>
      <c r="S14" s="125">
        <f t="shared" si="5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7472702.0599999996</v>
      </c>
      <c r="D15" s="100"/>
      <c r="E15" s="100"/>
      <c r="F15" s="100"/>
      <c r="G15" s="100"/>
      <c r="H15" s="100"/>
      <c r="I15" s="100"/>
      <c r="J15" s="135"/>
      <c r="K15" s="135"/>
      <c r="L15" s="135">
        <v>1170.27</v>
      </c>
      <c r="M15" s="136">
        <f t="shared" si="4"/>
        <v>1170.27</v>
      </c>
      <c r="N15" s="117"/>
      <c r="O15" s="117"/>
      <c r="P15" s="117"/>
      <c r="Q15" s="117"/>
      <c r="R15" s="117"/>
      <c r="S15" s="136">
        <f t="shared" si="5"/>
        <v>7473872.3299999991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8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2021-08-23T20:12:12Z</cp:lastPrinted>
  <dcterms:created xsi:type="dcterms:W3CDTF">2007-04-18T23:17:12Z</dcterms:created>
  <dcterms:modified xsi:type="dcterms:W3CDTF">2021-08-23T20:12:15Z</dcterms:modified>
</cp:coreProperties>
</file>