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30" windowWidth="9060" windowHeight="3075" firstSheet="2" activeTab="2"/>
  </bookViews>
  <sheets>
    <sheet name="MAYO" sheetId="53" r:id="rId1"/>
    <sheet name="MOV.F.MARZO 2011(m)" sheetId="52" state="hidden" r:id="rId2"/>
    <sheet name="CANON ABRIL 2019" sheetId="78" r:id="rId3"/>
  </sheets>
  <definedNames>
    <definedName name="_xlnm.Print_Area" localSheetId="2">'CANON ABRIL 2019'!$A$1:$Q$17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Q14" i="78" l="1"/>
  <c r="O7" i="78" l="1"/>
  <c r="N7" i="78"/>
  <c r="M7" i="78"/>
  <c r="L7" i="78"/>
  <c r="J7" i="78"/>
  <c r="I7" i="78"/>
  <c r="H7" i="78"/>
  <c r="K9" i="78" l="1"/>
  <c r="P15" i="78" l="1"/>
  <c r="K15" i="78"/>
  <c r="P14" i="78"/>
  <c r="K14" i="78"/>
  <c r="K13" i="78"/>
  <c r="Q13" i="78" s="1"/>
  <c r="P12" i="78"/>
  <c r="K12" i="78"/>
  <c r="P11" i="78"/>
  <c r="K11" i="78"/>
  <c r="Q11" i="78" s="1"/>
  <c r="P10" i="78"/>
  <c r="K10" i="78"/>
  <c r="P9" i="78"/>
  <c r="F7" i="78"/>
  <c r="E7" i="78"/>
  <c r="D7" i="78"/>
  <c r="P7" i="78" l="1"/>
  <c r="K7" i="78"/>
  <c r="Q9" i="78"/>
  <c r="Q10" i="78"/>
  <c r="Q12" i="78"/>
  <c r="Q15" i="78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<sst xmlns="http://schemas.openxmlformats.org/spreadsheetml/2006/main" count="214" uniqueCount="133">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</sst>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53" t="s">
        <v>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4" spans="1:16" s="13" customFormat="1" x14ac:dyDescent="0.2">
      <c r="A4" s="154" t="s">
        <v>3</v>
      </c>
      <c r="B4" s="97" t="s">
        <v>77</v>
      </c>
      <c r="C4" s="46" t="s">
        <v>79</v>
      </c>
      <c r="D4" s="156" t="s">
        <v>6</v>
      </c>
      <c r="E4" s="156"/>
      <c r="F4" s="156"/>
      <c r="G4" s="156"/>
      <c r="H4" s="156" t="s">
        <v>1</v>
      </c>
      <c r="I4" s="156"/>
      <c r="J4" s="156"/>
      <c r="K4" s="15" t="s">
        <v>2</v>
      </c>
    </row>
    <row r="5" spans="1:16" s="13" customFormat="1" ht="25.5" x14ac:dyDescent="0.2">
      <c r="A5" s="155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53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4" spans="1:17" s="13" customFormat="1" x14ac:dyDescent="0.2">
      <c r="A4" s="157" t="s">
        <v>0</v>
      </c>
      <c r="B4" s="159" t="s">
        <v>74</v>
      </c>
      <c r="C4" s="154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56" t="s">
        <v>6</v>
      </c>
      <c r="I4" s="156"/>
      <c r="J4" s="156"/>
      <c r="K4" s="156" t="s">
        <v>1</v>
      </c>
      <c r="L4" s="156"/>
      <c r="M4" s="156"/>
      <c r="N4" s="15" t="s">
        <v>2</v>
      </c>
    </row>
    <row r="5" spans="1:17" s="13" customFormat="1" ht="25.5" x14ac:dyDescent="0.2">
      <c r="A5" s="158"/>
      <c r="B5" s="160"/>
      <c r="C5" s="155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G15" sqref="G15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12.140625" style="120" customWidth="1"/>
    <col min="20" max="16384" width="11.42578125" style="120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53" t="s">
        <v>132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64" t="s">
        <v>3</v>
      </c>
      <c r="B4" s="147" t="s">
        <v>77</v>
      </c>
      <c r="C4" s="151"/>
      <c r="D4" s="166" t="s">
        <v>119</v>
      </c>
      <c r="E4" s="167"/>
      <c r="F4" s="168"/>
      <c r="G4" s="151"/>
      <c r="H4" s="169" t="s">
        <v>6</v>
      </c>
      <c r="I4" s="169"/>
      <c r="J4" s="169"/>
      <c r="K4" s="169"/>
      <c r="L4" s="161" t="s">
        <v>1</v>
      </c>
      <c r="M4" s="162"/>
      <c r="N4" s="162"/>
      <c r="O4" s="162"/>
      <c r="P4" s="163"/>
      <c r="Q4" s="141"/>
    </row>
    <row r="5" spans="1:21" x14ac:dyDescent="0.2">
      <c r="A5" s="165"/>
      <c r="B5" s="148" t="s">
        <v>78</v>
      </c>
      <c r="C5" s="133" t="s">
        <v>118</v>
      </c>
      <c r="D5" s="133" t="s">
        <v>128</v>
      </c>
      <c r="E5" s="133"/>
      <c r="F5" s="133" t="s">
        <v>117</v>
      </c>
      <c r="G5" s="133" t="s">
        <v>131</v>
      </c>
      <c r="H5" s="170" t="s">
        <v>120</v>
      </c>
      <c r="I5" s="170"/>
      <c r="J5" s="133" t="s">
        <v>92</v>
      </c>
      <c r="K5" s="133" t="s">
        <v>7</v>
      </c>
      <c r="L5" s="143" t="s">
        <v>123</v>
      </c>
      <c r="M5" s="143" t="s">
        <v>124</v>
      </c>
      <c r="N5" s="143" t="s">
        <v>125</v>
      </c>
      <c r="O5" s="143" t="s">
        <v>126</v>
      </c>
      <c r="P5" s="143" t="s">
        <v>7</v>
      </c>
      <c r="Q5" s="144" t="s">
        <v>127</v>
      </c>
    </row>
    <row r="6" spans="1:21" x14ac:dyDescent="0.2">
      <c r="A6" s="131"/>
      <c r="B6" s="127"/>
      <c r="C6" s="134" t="s">
        <v>130</v>
      </c>
      <c r="D6" s="134" t="s">
        <v>111</v>
      </c>
      <c r="E6" s="134" t="s">
        <v>129</v>
      </c>
      <c r="F6" s="134" t="s">
        <v>116</v>
      </c>
      <c r="G6" s="135"/>
      <c r="H6" s="139" t="s">
        <v>121</v>
      </c>
      <c r="I6" s="139" t="s">
        <v>122</v>
      </c>
      <c r="J6" s="140"/>
      <c r="K6" s="140"/>
      <c r="L6" s="142"/>
      <c r="M6" s="142"/>
      <c r="N6" s="142"/>
      <c r="O6" s="142"/>
      <c r="P6" s="142"/>
      <c r="Q6" s="145">
        <v>43646</v>
      </c>
    </row>
    <row r="7" spans="1:21" x14ac:dyDescent="0.2">
      <c r="A7" s="132"/>
      <c r="B7" s="128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18450107.590000004</v>
      </c>
      <c r="H7" s="76">
        <f t="shared" ref="H7:Q7" si="1">SUM(H9:H16)</f>
        <v>0</v>
      </c>
      <c r="I7" s="76">
        <f t="shared" si="1"/>
        <v>0</v>
      </c>
      <c r="J7" s="76">
        <f t="shared" si="1"/>
        <v>6312.87</v>
      </c>
      <c r="K7" s="76">
        <f t="shared" si="1"/>
        <v>6312.87</v>
      </c>
      <c r="L7" s="76">
        <f t="shared" si="1"/>
        <v>309</v>
      </c>
      <c r="M7" s="76">
        <f t="shared" si="1"/>
        <v>50800</v>
      </c>
      <c r="N7" s="76">
        <f t="shared" si="1"/>
        <v>-5306836.26</v>
      </c>
      <c r="O7" s="76">
        <f t="shared" si="1"/>
        <v>0</v>
      </c>
      <c r="P7" s="76">
        <f t="shared" si="1"/>
        <v>-5255727.26</v>
      </c>
      <c r="Q7" s="76">
        <f t="shared" si="1"/>
        <v>13200693.200000003</v>
      </c>
      <c r="R7" s="124"/>
      <c r="S7" s="124"/>
    </row>
    <row r="8" spans="1:21" x14ac:dyDescent="0.2">
      <c r="A8" s="133"/>
      <c r="B8" s="129"/>
      <c r="C8" s="104"/>
      <c r="D8" s="104"/>
      <c r="E8" s="104"/>
      <c r="F8" s="104"/>
      <c r="G8" s="104"/>
      <c r="H8" s="137"/>
      <c r="I8" s="137"/>
      <c r="J8" s="137"/>
      <c r="K8" s="137"/>
      <c r="L8" s="137"/>
      <c r="M8" s="137"/>
      <c r="N8" s="137"/>
      <c r="O8" s="137"/>
      <c r="P8" s="137"/>
      <c r="Q8" s="136"/>
      <c r="R8" s="124"/>
      <c r="S8" s="124"/>
    </row>
    <row r="9" spans="1:21" x14ac:dyDescent="0.2">
      <c r="A9" s="3" t="s">
        <v>103</v>
      </c>
      <c r="B9" s="130" t="s">
        <v>104</v>
      </c>
      <c r="C9" s="122">
        <v>1706645.5500000007</v>
      </c>
      <c r="D9" s="122"/>
      <c r="E9" s="122"/>
      <c r="F9" s="122"/>
      <c r="G9" s="122">
        <v>5886216.4400000023</v>
      </c>
      <c r="H9" s="146"/>
      <c r="I9" s="146"/>
      <c r="J9" s="146">
        <v>4412.9799999999996</v>
      </c>
      <c r="K9" s="146">
        <f>+H9+I9+J9</f>
        <v>4412.9799999999996</v>
      </c>
      <c r="L9" s="146">
        <v>50</v>
      </c>
      <c r="M9" s="150">
        <v>50800</v>
      </c>
      <c r="N9" s="146">
        <v>-2896494.81</v>
      </c>
      <c r="O9" s="146"/>
      <c r="P9" s="146">
        <f>+O9+N9+M9+L9</f>
        <v>-2845644.81</v>
      </c>
      <c r="Q9" s="146">
        <f>+G9+K9+P9</f>
        <v>3044984.6100000027</v>
      </c>
      <c r="R9" s="149"/>
      <c r="S9" s="149"/>
      <c r="T9" s="152"/>
      <c r="U9" s="124"/>
    </row>
    <row r="10" spans="1:21" x14ac:dyDescent="0.2">
      <c r="A10" s="3" t="s">
        <v>105</v>
      </c>
      <c r="B10" s="130" t="s">
        <v>102</v>
      </c>
      <c r="C10" s="122">
        <v>794672.0400000005</v>
      </c>
      <c r="D10" s="122"/>
      <c r="E10" s="122"/>
      <c r="F10" s="122"/>
      <c r="G10" s="122">
        <v>694983.03</v>
      </c>
      <c r="H10" s="146"/>
      <c r="I10" s="146"/>
      <c r="J10" s="146">
        <v>614</v>
      </c>
      <c r="K10" s="146">
        <f t="shared" ref="K10:K15" si="2">+H10+I10+J10</f>
        <v>614</v>
      </c>
      <c r="L10" s="146"/>
      <c r="M10" s="146"/>
      <c r="N10" s="146">
        <v>-415346.62</v>
      </c>
      <c r="O10" s="146"/>
      <c r="P10" s="146">
        <f t="shared" ref="P10:P15" si="3">+O10+N10+M10+L10</f>
        <v>-415346.62</v>
      </c>
      <c r="Q10" s="146">
        <f t="shared" ref="Q10:Q13" si="4">+G10+K10+P10</f>
        <v>280250.41000000003</v>
      </c>
      <c r="R10" s="149"/>
      <c r="S10" s="149"/>
      <c r="T10" s="152"/>
    </row>
    <row r="11" spans="1:21" x14ac:dyDescent="0.2">
      <c r="A11" s="3" t="s">
        <v>106</v>
      </c>
      <c r="B11" s="130" t="s">
        <v>108</v>
      </c>
      <c r="C11" s="122">
        <v>964.52</v>
      </c>
      <c r="D11" s="122"/>
      <c r="E11" s="122"/>
      <c r="F11" s="122"/>
      <c r="G11" s="122">
        <v>2.6</v>
      </c>
      <c r="H11" s="146"/>
      <c r="I11" s="146"/>
      <c r="J11" s="146"/>
      <c r="K11" s="146">
        <f t="shared" si="2"/>
        <v>0</v>
      </c>
      <c r="L11" s="146"/>
      <c r="M11" s="146"/>
      <c r="N11" s="146"/>
      <c r="O11" s="146"/>
      <c r="P11" s="146">
        <f t="shared" si="3"/>
        <v>0</v>
      </c>
      <c r="Q11" s="146">
        <f t="shared" si="4"/>
        <v>2.6</v>
      </c>
      <c r="R11" s="149"/>
      <c r="S11" s="149"/>
      <c r="T11" s="152"/>
    </row>
    <row r="12" spans="1:21" x14ac:dyDescent="0.2">
      <c r="A12" s="3" t="s">
        <v>107</v>
      </c>
      <c r="B12" s="130" t="s">
        <v>109</v>
      </c>
      <c r="C12" s="122">
        <v>2524783.0499999975</v>
      </c>
      <c r="D12" s="122"/>
      <c r="E12" s="122"/>
      <c r="F12" s="122"/>
      <c r="G12" s="122">
        <v>1687945.2700000003</v>
      </c>
      <c r="H12" s="146"/>
      <c r="I12" s="146"/>
      <c r="J12" s="146">
        <v>1285.8900000000001</v>
      </c>
      <c r="K12" s="146">
        <f t="shared" si="2"/>
        <v>1285.8900000000001</v>
      </c>
      <c r="L12" s="146"/>
      <c r="M12" s="146"/>
      <c r="N12" s="146">
        <v>-906691.4</v>
      </c>
      <c r="O12" s="146"/>
      <c r="P12" s="146">
        <f t="shared" si="3"/>
        <v>-906691.4</v>
      </c>
      <c r="Q12" s="146">
        <f t="shared" si="4"/>
        <v>782539.76000000013</v>
      </c>
      <c r="R12" s="149"/>
      <c r="S12" s="149"/>
      <c r="T12" s="152"/>
    </row>
    <row r="13" spans="1:21" x14ac:dyDescent="0.2">
      <c r="A13" s="3" t="s">
        <v>113</v>
      </c>
      <c r="B13" s="130" t="s">
        <v>112</v>
      </c>
      <c r="C13" s="122">
        <v>4.24</v>
      </c>
      <c r="D13" s="122"/>
      <c r="E13" s="122"/>
      <c r="F13" s="122"/>
      <c r="G13" s="122">
        <v>0</v>
      </c>
      <c r="H13" s="146"/>
      <c r="I13" s="146"/>
      <c r="J13" s="146"/>
      <c r="K13" s="146">
        <f>+H13+I13+J13</f>
        <v>0</v>
      </c>
      <c r="L13" s="146"/>
      <c r="M13" s="146"/>
      <c r="N13" s="146"/>
      <c r="O13" s="146"/>
      <c r="P13" s="146"/>
      <c r="Q13" s="146">
        <f t="shared" si="4"/>
        <v>0</v>
      </c>
      <c r="R13" s="149"/>
      <c r="S13" s="149"/>
      <c r="T13" s="152"/>
    </row>
    <row r="14" spans="1:21" x14ac:dyDescent="0.2">
      <c r="A14" s="3" t="s">
        <v>110</v>
      </c>
      <c r="B14" s="130">
        <v>19</v>
      </c>
      <c r="C14" s="122">
        <v>350504.46999999986</v>
      </c>
      <c r="D14" s="122"/>
      <c r="E14" s="122"/>
      <c r="F14" s="122"/>
      <c r="G14" s="122">
        <v>280487.77999999997</v>
      </c>
      <c r="H14" s="146"/>
      <c r="I14" s="146"/>
      <c r="J14" s="146"/>
      <c r="K14" s="146">
        <f t="shared" si="2"/>
        <v>0</v>
      </c>
      <c r="L14" s="146">
        <v>259</v>
      </c>
      <c r="M14" s="146"/>
      <c r="N14" s="146">
        <v>-12618</v>
      </c>
      <c r="O14" s="146"/>
      <c r="P14" s="146">
        <f t="shared" si="3"/>
        <v>-12359</v>
      </c>
      <c r="Q14" s="146">
        <f>+G14+K14+P14</f>
        <v>268128.77999999997</v>
      </c>
      <c r="R14" s="149"/>
      <c r="S14" s="149"/>
      <c r="T14" s="152"/>
    </row>
    <row r="15" spans="1:21" x14ac:dyDescent="0.2">
      <c r="A15" s="3" t="s">
        <v>114</v>
      </c>
      <c r="B15" s="130" t="s">
        <v>115</v>
      </c>
      <c r="C15" s="122">
        <v>10173672.469999999</v>
      </c>
      <c r="D15" s="122"/>
      <c r="E15" s="122"/>
      <c r="F15" s="122"/>
      <c r="G15" s="122">
        <v>9900472.4700000007</v>
      </c>
      <c r="H15" s="146"/>
      <c r="I15" s="146"/>
      <c r="J15" s="146"/>
      <c r="K15" s="146">
        <f t="shared" si="2"/>
        <v>0</v>
      </c>
      <c r="L15" s="146"/>
      <c r="M15" s="146"/>
      <c r="N15" s="146">
        <v>-1075685.43</v>
      </c>
      <c r="O15" s="146"/>
      <c r="P15" s="146">
        <f t="shared" si="3"/>
        <v>-1075685.43</v>
      </c>
      <c r="Q15" s="146">
        <f>+G15+K15+P15</f>
        <v>8824787.040000001</v>
      </c>
      <c r="R15" s="149"/>
      <c r="S15" s="149"/>
      <c r="T15" s="152"/>
    </row>
    <row r="16" spans="1:21" x14ac:dyDescent="0.2">
      <c r="A16" s="131"/>
      <c r="B16" s="127"/>
      <c r="C16" s="121"/>
      <c r="D16" s="121"/>
      <c r="E16" s="121"/>
      <c r="F16" s="121"/>
      <c r="G16" s="121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24"/>
      <c r="S16" s="124"/>
    </row>
    <row r="17" spans="1:18" x14ac:dyDescent="0.2">
      <c r="A17" s="1"/>
      <c r="B17" s="8"/>
      <c r="C17" s="1"/>
      <c r="D17" s="1"/>
      <c r="E17" s="1"/>
      <c r="F17" s="12"/>
      <c r="G17" s="1"/>
      <c r="R17" s="124"/>
    </row>
    <row r="18" spans="1:18" x14ac:dyDescent="0.2">
      <c r="A18" s="1"/>
      <c r="B18" s="8"/>
      <c r="C18" s="1"/>
      <c r="D18" s="1"/>
      <c r="E18" s="1"/>
      <c r="F18" s="1"/>
      <c r="G18" s="1"/>
      <c r="P18" s="124"/>
    </row>
    <row r="19" spans="1:18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8" x14ac:dyDescent="0.2">
      <c r="A20" s="1"/>
      <c r="B20" s="123"/>
      <c r="C20" s="8"/>
      <c r="D20" s="8"/>
      <c r="E20" s="8"/>
      <c r="F20" s="8"/>
      <c r="G20" s="8"/>
    </row>
    <row r="21" spans="1:18" x14ac:dyDescent="0.2">
      <c r="A21" s="1"/>
      <c r="B21" s="123"/>
      <c r="C21" s="8"/>
      <c r="D21" s="8"/>
      <c r="E21" s="8"/>
      <c r="F21" s="8"/>
      <c r="G21" s="8"/>
    </row>
    <row r="22" spans="1:18" x14ac:dyDescent="0.2">
      <c r="A22" s="1"/>
      <c r="B22" s="123"/>
      <c r="C22" s="1"/>
      <c r="D22" s="1"/>
      <c r="E22" s="1"/>
      <c r="F22" s="1"/>
      <c r="G22" s="1"/>
    </row>
    <row r="23" spans="1:18" x14ac:dyDescent="0.2">
      <c r="A23" s="1"/>
      <c r="B23" s="125"/>
      <c r="C23" s="8"/>
      <c r="D23" s="8"/>
      <c r="E23" s="8"/>
      <c r="F23" s="8"/>
      <c r="G23" s="8"/>
    </row>
    <row r="24" spans="1:18" x14ac:dyDescent="0.2">
      <c r="A24" s="1"/>
      <c r="B24" s="123"/>
      <c r="C24" s="8"/>
      <c r="D24" s="8"/>
      <c r="E24" s="8"/>
      <c r="F24" s="8"/>
      <c r="G24" s="8"/>
    </row>
    <row r="25" spans="1:18" x14ac:dyDescent="0.2">
      <c r="A25" s="1"/>
      <c r="B25" s="123"/>
      <c r="C25" s="8"/>
      <c r="D25" s="8"/>
      <c r="E25" s="8"/>
      <c r="F25" s="8"/>
      <c r="G25" s="8"/>
    </row>
    <row r="26" spans="1:18" x14ac:dyDescent="0.2">
      <c r="A26" s="1"/>
      <c r="B26" s="123"/>
      <c r="C26" s="8"/>
      <c r="D26" s="8"/>
      <c r="E26" s="8"/>
      <c r="F26" s="8"/>
      <c r="G26" s="8"/>
    </row>
    <row r="27" spans="1:18" x14ac:dyDescent="0.2">
      <c r="A27" s="1"/>
      <c r="B27" s="123"/>
      <c r="C27" s="8"/>
      <c r="D27" s="8"/>
      <c r="E27" s="8"/>
      <c r="F27" s="8"/>
      <c r="G27" s="8"/>
    </row>
    <row r="28" spans="1:18" x14ac:dyDescent="0.2">
      <c r="A28" s="1"/>
      <c r="B28" s="123"/>
      <c r="C28" s="8"/>
      <c r="D28" s="8"/>
      <c r="E28" s="8"/>
      <c r="F28" s="8"/>
      <c r="G28" s="8"/>
    </row>
    <row r="29" spans="1:18" x14ac:dyDescent="0.2">
      <c r="A29" s="1"/>
      <c r="B29" s="126"/>
      <c r="C29" s="8"/>
      <c r="D29" s="8"/>
      <c r="E29" s="8"/>
      <c r="F29" s="8"/>
      <c r="G29" s="8"/>
    </row>
    <row r="30" spans="1:18" x14ac:dyDescent="0.2">
      <c r="A30" s="1"/>
      <c r="B30" s="126"/>
      <c r="C30" s="8"/>
      <c r="D30" s="8"/>
      <c r="E30" s="8"/>
      <c r="F30" s="8"/>
      <c r="G30" s="8"/>
    </row>
    <row r="31" spans="1:18" x14ac:dyDescent="0.2">
      <c r="A31" s="1"/>
      <c r="B31" s="126"/>
      <c r="C31" s="8"/>
      <c r="D31" s="8"/>
      <c r="E31" s="8"/>
      <c r="F31" s="8"/>
      <c r="G31" s="8"/>
    </row>
    <row r="32" spans="1:18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MAYO</vt:lpstr>
      <vt:lpstr>MOV.F.MARZO 2011(m)</vt:lpstr>
      <vt:lpstr>CANON ABRIL 2019</vt:lpstr>
      <vt:lpstr>'CANON ABRIL 2019'!Área_de_impresión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2019-07-05T20:27:48Z</cp:lastPrinted>
  <dcterms:created xsi:type="dcterms:W3CDTF">2007-04-18T23:17:12Z</dcterms:created>
  <dcterms:modified xsi:type="dcterms:W3CDTF">2019-07-18T19:46:01Z</dcterms:modified>
</cp:coreProperties>
</file>