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370" windowWidth="9060" windowHeight="254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M15" i="78" l="1"/>
  <c r="S15" i="78" s="1"/>
  <c r="M14" i="78"/>
  <c r="S14" i="78" l="1"/>
  <c r="R13" i="78" l="1"/>
  <c r="R12" i="78"/>
  <c r="R11" i="78"/>
  <c r="R10" i="78"/>
  <c r="R9" i="78"/>
  <c r="R8" i="78"/>
  <c r="R14" i="78"/>
  <c r="F14" i="78" l="1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F6" i="78" s="1"/>
  <c r="M9" i="78"/>
  <c r="S9" i="78" s="1"/>
  <c r="G9" i="78"/>
  <c r="F9" i="78"/>
  <c r="M8" i="78"/>
  <c r="S8" i="78" s="1"/>
  <c r="F8" i="78"/>
  <c r="G8" i="78" s="1"/>
  <c r="Q6" i="78"/>
  <c r="P6" i="78"/>
  <c r="O6" i="78"/>
  <c r="N6" i="78"/>
  <c r="L6" i="78"/>
  <c r="K6" i="78"/>
  <c r="J6" i="78"/>
  <c r="E6" i="78"/>
  <c r="D6" i="78"/>
  <c r="R6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<sst xmlns="http://schemas.openxmlformats.org/spreadsheetml/2006/main" count="181" uniqueCount="127">
  <si>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</si>
  <si>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</si>
  <si>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</si>
  <si>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</si>
  <si>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</si>
  <si>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</si>
  <si>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</si>
  <si>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</si>
  <si>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</si>
  <si>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</si>
  <si>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</si>
  <si>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</si>
  <si>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</si>
  <si>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</si>
  <si>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</si>
  <si>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</si>
  <si>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</si>
  <si>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</si>
  <si>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</si>
  <si>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</si>
  <si>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</si>
  <si>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</si>
  <si>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</si>
  <si>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</si>
  <si>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</si>
  <si>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</si>
  <si>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</si>
  <si>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</si>
  <si>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</si>
  <si>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</si>
  <si>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</si>
  <si>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</si>
  <si>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</si>
  <si>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</si>
  <si>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</si>
  <si>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</si>
  <si>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</si>
  <si>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</si>
  <si>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</si>
  <si>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</si>
  <si>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</si>
  <si>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</si>
  <si>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</si>
  <si>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</si>
  <si>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</si>
  <si>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</si>
  <si>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</si>
  <si>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</si>
  <si>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</si>
  <si>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</si>
  <si>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</si>
  <si>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</si>
  <si>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</si>
  <si>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</si>
  <si>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</si>
  <si>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</si>
  <si>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</si>
  <si>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</si>
  <si>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</si>
  <si>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</si>
  <si>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</si>
  <si>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</si>
  <si>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</si>
  <si>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</si>
  <si>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</si>
  <si>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</si>
  <si>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</si>
  <si>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</si>
  <si>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</si>
  <si>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</si>
  <si>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</si>
  <si>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</si>
  <si>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</si>
  <si>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</si>
  <si>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</si>
  <si>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</si>
  <si>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</si>
  <si>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</si>
  <si>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</si>
  <si>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</si>
  <si>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</si>
  <si>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</si>
  <si>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</si>
  <si>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</si>
  <si>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</si>
  <si>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</si>
  <si>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</si>
  <si>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</si>
  <si>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</si>
  <si>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</si>
  <si>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</si>
  <si>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</si>
  <si>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</si>
  <si>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</si>
  <si>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</si>
  <si>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</si>
  <si>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</si>
  <si>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</si>
  <si>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</si>
  <si>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</si>
  <si>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</si>
  <si>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</si>
  <si>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</si>
  <si>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</si>
  <si>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</si>
  <si>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</si>
  <si>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</si>
  <si>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</si>
  <si>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</si>
  <si>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</si>
  <si>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</si>
  <si>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</si>
  <si>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</si>
  <si>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</si>
  <si>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</si>
  <si>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</si>
  <si>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</si>
  <si>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</si>
  <si>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</si>
  <si>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</si>
  <si>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</si>
  <si>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</si>
  <si>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</si>
  <si>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</si>
  <si>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</si>
  <si>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MARZO 2021</t>
  </si>
  <si>
    <t>al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</si>
</sst>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A21" sqref="A21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126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44286</v>
      </c>
    </row>
    <row r="6" spans="1:23" ht="13" x14ac:dyDescent="0.25">
      <c r="A6" s="111"/>
      <c r="B6" s="107"/>
      <c r="C6" s="76">
        <v>48689054.829999998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33543982.349999998</v>
      </c>
      <c r="H6" s="76"/>
      <c r="I6" s="76"/>
      <c r="J6" s="76">
        <f t="shared" ref="J6:S6" si="1">SUM(J8:J15)</f>
        <v>50480.86</v>
      </c>
      <c r="K6" s="76">
        <f t="shared" si="1"/>
        <v>-491031</v>
      </c>
      <c r="L6" s="76">
        <f t="shared" si="1"/>
        <v>7149.1900000000005</v>
      </c>
      <c r="M6" s="76">
        <f t="shared" si="1"/>
        <v>-433400.94999999995</v>
      </c>
      <c r="N6" s="76">
        <f t="shared" si="1"/>
        <v>10.07</v>
      </c>
      <c r="O6" s="76">
        <f t="shared" si="1"/>
        <v>0</v>
      </c>
      <c r="P6" s="76">
        <f t="shared" si="1"/>
        <v>-1570250.38</v>
      </c>
      <c r="Q6" s="76">
        <f t="shared" si="1"/>
        <v>0</v>
      </c>
      <c r="R6" s="76">
        <f t="shared" si="1"/>
        <v>-1570240.3099999998</v>
      </c>
      <c r="S6" s="76">
        <f t="shared" si="1"/>
        <v>46685413.57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27207732.829999998</v>
      </c>
      <c r="D8" s="129">
        <v>-56976.25</v>
      </c>
      <c r="E8" s="129">
        <v>56976.25</v>
      </c>
      <c r="F8" s="101">
        <f>+D8+E8</f>
        <v>0</v>
      </c>
      <c r="G8" s="101">
        <f>+C8+F8</f>
        <v>27207732.829999998</v>
      </c>
      <c r="H8" s="101"/>
      <c r="I8" s="101"/>
      <c r="J8" s="125"/>
      <c r="K8" s="125">
        <v>-491031</v>
      </c>
      <c r="L8" s="125">
        <v>3545.69</v>
      </c>
      <c r="M8" s="125">
        <f>+J8+K8+L8</f>
        <v>-487485.31</v>
      </c>
      <c r="N8" s="125">
        <v>10.07</v>
      </c>
      <c r="O8" s="103"/>
      <c r="P8" s="125">
        <v>-1570250.38</v>
      </c>
      <c r="Q8" s="125"/>
      <c r="R8" s="125">
        <f t="shared" ref="R8:R13" si="2">+N8+O8+P8+Q8</f>
        <v>-1570240.3099999998</v>
      </c>
      <c r="S8" s="125">
        <f>+C8+M8+R8</f>
        <v>25150007.210000001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297208.5</v>
      </c>
      <c r="D9" s="101"/>
      <c r="E9" s="101"/>
      <c r="F9" s="101">
        <f t="shared" ref="F9:F14" si="3">+D9+E9</f>
        <v>0</v>
      </c>
      <c r="G9" s="101">
        <f t="shared" ref="G9:G14" si="4">+C9+F9</f>
        <v>297208.5</v>
      </c>
      <c r="H9" s="101"/>
      <c r="I9" s="101"/>
      <c r="J9" s="125">
        <v>50480.86</v>
      </c>
      <c r="K9" s="125"/>
      <c r="L9" s="125">
        <v>30.57</v>
      </c>
      <c r="M9" s="125">
        <f t="shared" ref="M9:M15" si="5">+J9+K9+L9</f>
        <v>50511.43</v>
      </c>
      <c r="N9" s="125"/>
      <c r="O9" s="125"/>
      <c r="P9" s="103"/>
      <c r="Q9" s="125"/>
      <c r="R9" s="125">
        <f t="shared" si="2"/>
        <v>0</v>
      </c>
      <c r="S9" s="125">
        <f t="shared" ref="S9:S15" si="6">+C9+M9+R9</f>
        <v>347719.93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2"/>
        <v>0</v>
      </c>
      <c r="S10" s="125">
        <f t="shared" si="6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4515690.53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3450864.1900000004</v>
      </c>
      <c r="H11" s="101"/>
      <c r="I11" s="101"/>
      <c r="J11" s="125"/>
      <c r="K11" s="125"/>
      <c r="L11" s="125">
        <v>519.34</v>
      </c>
      <c r="M11" s="125">
        <f>+J11+K11+L11</f>
        <v>519.34</v>
      </c>
      <c r="N11" s="125"/>
      <c r="O11" s="103"/>
      <c r="P11" s="128"/>
      <c r="Q11" s="125"/>
      <c r="R11" s="125">
        <f t="shared" si="2"/>
        <v>0</v>
      </c>
      <c r="S11" s="125">
        <f t="shared" si="6"/>
        <v>4516209.87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2"/>
        <v>0</v>
      </c>
      <c r="S12" s="125">
        <f t="shared" si="6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593130.72</v>
      </c>
      <c r="D13" s="125">
        <v>-876.14</v>
      </c>
      <c r="E13" s="101"/>
      <c r="F13" s="101">
        <f t="shared" si="3"/>
        <v>-876.14</v>
      </c>
      <c r="G13" s="101">
        <f t="shared" si="4"/>
        <v>592254.57999999996</v>
      </c>
      <c r="H13" s="101"/>
      <c r="I13" s="101"/>
      <c r="J13" s="125"/>
      <c r="K13" s="125"/>
      <c r="L13" s="125"/>
      <c r="M13" s="125">
        <f t="shared" si="5"/>
        <v>0</v>
      </c>
      <c r="N13" s="125"/>
      <c r="P13" s="128"/>
      <c r="Q13" s="125"/>
      <c r="R13" s="125">
        <f t="shared" si="2"/>
        <v>0</v>
      </c>
      <c r="S13" s="125">
        <f t="shared" si="6"/>
        <v>593130.72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01"/>
      <c r="I14" s="101"/>
      <c r="J14" s="125"/>
      <c r="K14" s="125"/>
      <c r="L14" s="125"/>
      <c r="M14" s="125">
        <f t="shared" si="5"/>
        <v>0</v>
      </c>
      <c r="N14" s="125"/>
      <c r="O14" s="125"/>
      <c r="P14" s="125"/>
      <c r="Q14" s="125"/>
      <c r="R14" s="125">
        <f>+N14+O14+P14+Q14</f>
        <v>0</v>
      </c>
      <c r="S14" s="125">
        <f t="shared" si="6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14079370</v>
      </c>
      <c r="D15" s="100"/>
      <c r="E15" s="100"/>
      <c r="F15" s="100"/>
      <c r="G15" s="100"/>
      <c r="H15" s="100"/>
      <c r="I15" s="100"/>
      <c r="J15" s="135"/>
      <c r="K15" s="135"/>
      <c r="L15" s="135">
        <v>3053.59</v>
      </c>
      <c r="M15" s="136">
        <f t="shared" si="5"/>
        <v>3053.59</v>
      </c>
      <c r="N15" s="117"/>
      <c r="O15" s="117"/>
      <c r="P15" s="117"/>
      <c r="Q15" s="117"/>
      <c r="R15" s="117"/>
      <c r="S15" s="136">
        <f t="shared" si="6"/>
        <v>14082423.59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1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2020-10-14T18:19:44Z</cp:lastPrinted>
  <dcterms:created xsi:type="dcterms:W3CDTF">2007-04-18T23:17:12Z</dcterms:created>
  <dcterms:modified xsi:type="dcterms:W3CDTF">2021-04-15T17:15:58Z</dcterms:modified>
</cp:coreProperties>
</file>